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Documents\MINISTARSTVO DEMOGRAFIJE\2026.g. igralište kod Mehe\"/>
    </mc:Choice>
  </mc:AlternateContent>
  <xr:revisionPtr revIDLastSave="0" documentId="8_{9D37D7E9-8B37-4063-A74C-3DF06CA9C690}" xr6:coauthVersionLast="47" xr6:coauthVersionMax="47" xr10:uidLastSave="{00000000-0000-0000-0000-000000000000}"/>
  <bookViews>
    <workbookView xWindow="-120" yWindow="-120" windowWidth="29040" windowHeight="15840" xr2:uid="{00000000-000D-0000-FFFF-FFFF00000000}"/>
  </bookViews>
  <sheets>
    <sheet name="Troškovnik" sheetId="2" r:id="rId1"/>
  </sheets>
  <definedNames>
    <definedName name="_xlnm.Print_Area" localSheetId="0">Troškovnik!$A$1:$F$65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F10" i="2"/>
  <c r="F47" i="2"/>
  <c r="F44" i="2"/>
  <c r="F41" i="2"/>
  <c r="F38" i="2"/>
  <c r="F31" i="2"/>
  <c r="F25" i="2"/>
  <c r="F23" i="2"/>
  <c r="F22" i="2"/>
  <c r="F20" i="2"/>
  <c r="F18" i="2"/>
  <c r="F16" i="2"/>
  <c r="F14" i="2"/>
  <c r="F12" i="2"/>
  <c r="F32" i="2" l="1"/>
  <c r="F52" i="2" s="1"/>
  <c r="F48" i="2"/>
  <c r="F53" i="2" s="1"/>
  <c r="F56" i="2" l="1"/>
  <c r="F57" i="2" s="1"/>
  <c r="F58" i="2" s="1"/>
</calcChain>
</file>

<file path=xl/sharedStrings.xml><?xml version="1.0" encoding="utf-8"?>
<sst xmlns="http://schemas.openxmlformats.org/spreadsheetml/2006/main" count="87" uniqueCount="72">
  <si>
    <t>Redni broj</t>
  </si>
  <si>
    <t>Tekstualni opis stavke</t>
  </si>
  <si>
    <t>Jedinica mjere</t>
  </si>
  <si>
    <t>Količina</t>
  </si>
  <si>
    <t>Cijena bez PDV-a (u eurima):</t>
  </si>
  <si>
    <t>PDV (u eurima):</t>
  </si>
  <si>
    <t>Ukupna cijena s PDV-om ( u eurima):</t>
  </si>
  <si>
    <t xml:space="preserve">   MP        _____________________________________________</t>
  </si>
  <si>
    <t>Ovjerava ovlaštena osoba ponuditelja</t>
  </si>
  <si>
    <t>(ime i prezime, potpis)</t>
  </si>
  <si>
    <t>PRILOG II. - TROŠKOVNIK</t>
  </si>
  <si>
    <t>Jedinična cijena                    (bez PDV-a)</t>
  </si>
  <si>
    <t>Ukupna cijena              (bez PDV-a)</t>
  </si>
  <si>
    <t>m'</t>
  </si>
  <si>
    <t>GRAĐEVINSKI RADOVI</t>
  </si>
  <si>
    <t>1.1.</t>
  </si>
  <si>
    <t>m³</t>
  </si>
  <si>
    <t>1.2.</t>
  </si>
  <si>
    <t>1.3..</t>
  </si>
  <si>
    <t>1.4.</t>
  </si>
  <si>
    <t>Obračun radova:
Rad se obračunava po m3 ugrađenog pranog oblutka.</t>
  </si>
  <si>
    <t>1.5.</t>
  </si>
  <si>
    <t>m²</t>
  </si>
  <si>
    <t>1.6.</t>
  </si>
  <si>
    <t>1.7.</t>
  </si>
  <si>
    <t xml:space="preserve">Dobava i ugradnja perforirane drenažne cijevi promjera 100 cm na prethodno pripremljenu podlogu. U cijenu je uključeno i omatanje cijevi geotekstilom i zatrpavanje kamenim materijalom tucanim (32-64 mm) oko cijevi te spajanje na postojeći šaht mješovite kanalizacije. </t>
  </si>
  <si>
    <t>1.8.</t>
  </si>
  <si>
    <t>Betoniranje se izvodi betonom razreda C 25/30, XC2, u dvostranoj oplati.</t>
  </si>
  <si>
    <t xml:space="preserve">Stavka uključuje rad, materijal, vibriranje, njegu betona, izvedbu oplate, ugradnju betona, sve potrebno za potpuno dovršenje konstruktivnog elementa.  </t>
  </si>
  <si>
    <t>Obračun radova:
Rad se obračunava po m3 izvedenih radova</t>
  </si>
  <si>
    <t>UKUPNO 1. GRAĐEVINSKI RADOVI</t>
  </si>
  <si>
    <t>MONTAŽNI RADOVI - OPREMA DJEČJEG IGRALIŠTA</t>
  </si>
  <si>
    <t>2.1.</t>
  </si>
  <si>
    <t>Obračun radova: Rad se obračunava po komadu ugrađene opreme</t>
  </si>
  <si>
    <t>kom</t>
  </si>
  <si>
    <t>2.2.</t>
  </si>
  <si>
    <t>2.3.</t>
  </si>
  <si>
    <t>2.4.</t>
  </si>
  <si>
    <t>REKAPITULACIJA</t>
  </si>
  <si>
    <t>1. GRAĐEVINSKI RADOVI</t>
  </si>
  <si>
    <t>2. MONTAŽNI RADOVI - OPREMA DJEČJEG IGRALIŠTA</t>
  </si>
  <si>
    <t xml:space="preserve">Obračun po m2 obložene površine bez preklopa. </t>
  </si>
  <si>
    <t>UKUPNO 2. MONTAŽNI RADOVI - OPREMA DJEČJEG IGRALIŠTA</t>
  </si>
  <si>
    <t>Obračun radova: Rad se obračunava po m3 izvedenog iskopa</t>
  </si>
  <si>
    <t>Obračun radova:
Rad se obračunava po m1</t>
  </si>
  <si>
    <t>Beton za ugradnju rubnjaka
Rad se obračunava po m3</t>
  </si>
  <si>
    <t>Obračun radova:
Rad se obračunava po m1 ugrađene cijevi</t>
  </si>
  <si>
    <t>Evidencijski broj nabave:</t>
  </si>
  <si>
    <t>1.9.</t>
  </si>
  <si>
    <t xml:space="preserve">Obračun radova: Rad se obračunava po kompletu </t>
  </si>
  <si>
    <t>Strojni iskop humusa u zoni izgradnje temelja u sloju debljine od 20 cm.  U cijenu je uključen iskop, utovar na vozilo, prijevoz, istovar i razastiranje zemljanog materijala. Uklonjeni materijal deponirati na mjesto koje odredi nadzorni inženjer ili na deponiju udaljenu do 5 km.</t>
  </si>
  <si>
    <t>Dobava materijala, priprema i izvedba betonskih trakastih temelja i temelja samaca za sprave, izvedba temelja u zemlji. Temelji dubine 50 cm.</t>
  </si>
  <si>
    <t>1.10.</t>
  </si>
  <si>
    <t>Obračun radova:
Rad se obračunava po m' izvedenih radova</t>
  </si>
  <si>
    <t>Demontaža i uklanjanje stare dotrajale drvene ograde i starih dotrajalih sprava na dječjem igralištu. Uklonjeni materijal deponirati na mjesto koje odredi nadzorni inženjer ili na deponiju udaljenu do 5 km.</t>
  </si>
  <si>
    <t>Strojno-ručni iskop za temelje elemenata za igru. Stranice iskopa moraju biti pravilne. U cijenu je uključen iskop, utovar na vozilo, prijevoz, istovar i razastiranje zemljanog materijala. odredi nadzorni inženjer ili na deponiju udaljenu do 5 km.</t>
  </si>
  <si>
    <t>Strojni iskop zemlje za polaganje drenažne cijevi. Rov je dubine 30 cm, širine 30 cm, a duljina iskopa je 40 m. U cijenu je uključen iskop, utovar na vozilo, prijevoz, istovar i razastiranje zemljanog materijala. odredi nadzorni inženjer ili na deponiju udaljenu do 5 km.</t>
  </si>
  <si>
    <t>Dobava i ugradnja pranog dekorativnog oblutka u debljini od 20 cm na cijeloj površini igrališta. Granulacija kamenog materijala je 4-8mm.  Podloga mora biti izvedena u skladu sa zahtjevima sigurnosne norme  EN 1177 ili jednakovrijedno.</t>
  </si>
  <si>
    <t xml:space="preserve">Dobava i ugradnja geotekstila (300g/m2) s potrebnim preklopima prema specifikaciji proizvođača, u slojeve podloge ispod površine dječjeg igrališta. Obračun po m2 obložene površine bez preklopa. </t>
  </si>
  <si>
    <t>KULA SA TOBOGANOM I PENJALICOM</t>
  </si>
  <si>
    <t>Montaža: na pripremljenu betonsku podlogu  (obuhvaćeno stavkom betonski radovi).                                                                                                       Dimenzije (DxŠxV): 5950 x 1200 x 2500 mm
Sigurnosna zona: 9500 x 4500 mm
Konstrukcija igrala je izrađena od elipsa aluminijskih profila dim 70x100mm sa tri komore, pjeskarena te  zaštićena UV-stabilnim zapečenim prahom u boji prema RAL karti. Podest kule izveden od protuklizne HDPE ploče
Lučna penjalica  izrađena od čeličnih okruglih cijevi promjera 42mm Tobogan - ravna klizna staza je izrađen od poliestera. 
Maske - ograde kule su izrađene od HDPE ploča u boji, debljine 15mm izrazito otpornih na vandalizam, vremenske utjecaje te UV zrake. Igralo se učvršćuje sidrenim vijcima u prethodno izbetonirane i očvrsle temeljne stope. Sva vijčana roba u klasi A2, zaštićena pvc kapicama.
Proizvod je u potpunosti izrađen u skladu s normama HRN EN 1176-1:2023 i HRN EN 1176-3:2017                                                               Omogućuje samostalnu igru jednog djeteta ili interaktivnu igru više djece.</t>
  </si>
  <si>
    <t>PENJALICA S MREŽOM</t>
  </si>
  <si>
    <t>Montaža: na pripremljenu betonsku podlogu  (obuhvaćeno stavkom betonski radovi).                                                                                                   Dimenzije (D x Š x V): 2186 x 850 x 2282 mm
Sigurnosna zona: 6100 x 4800 mm
Oprema za dječja igrališta, penjalica (ljestve) s mrežom.
Omogućuje igru jednog ili više djece.
Tijelo/konstrukcija igrala je izrađena od aluminijskih profila sa tri komore, pjeskarena te zaštićena UV stabilnim zapečenim prahom u boji prema RAL karti.
Penjalica (ljestve) su izrađene od čeličnih cijevi, pjeskarena te zaštićena UV stabilnim zapečenim prahom u boji prema RAL karti.
Mreža je izrađena od sintetskog materijala otpornog na vremenske utjecaje i UV zračenje                                                                                                         Igralo se učvršćuje sidrenim vijcima u prethodno izbetonirane i očvrsle temeljne stope. Sva vijčana roba u klasi A2, zaštićena pvc kapicama.
Proizvod je u potpunosti izrađen u skladu s normama HRN EN 1176-1:2023</t>
  </si>
  <si>
    <t>KLACKALICA SA ČETIRI SJEDALA</t>
  </si>
  <si>
    <t xml:space="preserve">Montaža: na pripremljenu betonsku podlogu  (obuhvaćeno stavkom betonski radovi).                                                                                                 Dimenzije (D x Š x V): 4036 x 469 x 894 mm
Sigurnosna zona: 6000 x 2300 mm
Oprema za dječja igrališta, klackalica sa četiri sjedala.
Omogućuje interaktivnu igru više djece.
Tijelo/konstrukcija igrala je izrađena od aluminijskih profila sa tri komore dim 70x100mm,  pjeskarena te zaštićena UV stabilnim zapečenim prahom u boji prema RAL karti.
Sjedište je izrađeno od HDPE ploče u boji, izrazito otporne na vandalizam, vremenske utjecaje te UV zrake.                                                                                  Igralo se učvršćuje sidrenim vijcima u prethodno izbetonirane i očvrsle temeljne stope. Sva vijčana roba u klasi A2, zaštićena pvc kapicama.
Proizvod je u potpunosti izrađen u skladu s normama HRN EN 1176-1:2023 i HRN EN 1176-6:2019.                                                                       </t>
  </si>
  <si>
    <t>LJULJAČKA</t>
  </si>
  <si>
    <t>Montaža: na pripremljenu betonsku podlogu  (obuhvaćeno stavkom betonski radovi).                                                                                                              Dimenzije (DxŠxV): 2880 x 1854 x 2400 mm
Sigurnosna zona: 7500 x 3500 mm
Oprema za dječija igrališta, dvije sjedalice ljuljačke ovješene o gredu.
Omogućuje samostalnu igru jednog djeteta ili dvoje djece.
Konstrukcija igrala je izrađena od elipsa aluminijskih profila poprečnog presjeka 70x100mm, pjeskarena te  zaštićena UV-stabilnim zapečenim prahom u boji prema RAL karti.
Sjedalica ljuljačke su izrađena od gume sa ojačanjima od aluminija. Jedna sjedalica je za manju djecu sa povišenim bočnim stranicama, ogradicom izrađenom od kvalitetnih materijala, otpornom na UV sunčeve zrake, postojanih boja. Lanci izrađeni od nehrđajućeg čelika
Lanci su izrađeni od nehrđajućeg čelika.- inoxa                                               Sva vijčana roba u kvaliteti A2 - inox, zaštićena pvc kapicama.                      Igralo se temelji u betonsku podlogu sidrenim vijcima .
Proizvod je u potpunosti izrađen u skladu s normama HRN EN 1176-1:2023 i HRN EN 1176-2:2019.</t>
  </si>
  <si>
    <t>Dobava i ugradnja gumenih rubnjaka 4/20/100cm uz rub dječjeg igrališta. Rubnjake ugraditi u mršavi beton te visinski prilagoditi terenu.</t>
  </si>
  <si>
    <t>Nabava, doprema i ugradba panelne ograde ukupne visine cca 125 cm od razine tla. Dimenzija panela 2500x1250 mm, stup je visine 2 m. Stupovi se postavljaju na osnom razmaku od 252 cm betoniranjem (beton C25/30) u temelje samce promjera fi300x650mm. Paneli se postavljaju na stupove pomoću spojnica. Boja zelena (RAL6005).</t>
  </si>
  <si>
    <r>
      <rPr>
        <b/>
        <sz val="9"/>
        <rFont val="Arial"/>
        <family val="2"/>
      </rPr>
      <t xml:space="preserve">NAPOMENA: </t>
    </r>
    <r>
      <rPr>
        <sz val="9"/>
        <rFont val="Arial"/>
        <family val="2"/>
      </rPr>
      <t xml:space="preserve">Jediničnim cijenama obuhvaćena dobava i ugradnja opreme na prethodno pripremljenu betonsku podlogu.Sprave se kao predgotovljeni proizvodi izrađuju u pogonu specijalizirane tvrtke. Svaka sprava mora udovoljavati zahtjevima europske norme EN 1176,  da je sprava ispravna i sigurna za upotrebu.                                                                                                                                        Na svakoj spravi mora biti otisnuta pločica sa deklaracijom proizvođača koja osigurava sljedivost sprave kao predgotovljenog proizvoda. Na pločici moraju biti istaknuti podaci o proizvođaču sprave, serijskom broju prozvodnje, godini proizvodnje                                                                                                                                                                                                           Za ugrađenu spravu proizvođač mora dati jamstveni rok.  </t>
    </r>
  </si>
  <si>
    <t xml:space="preserve">Naziv predmeta nabave: 
Uređenje dječjeg igrališta kod stare vojne zgrade u Križu </t>
  </si>
  <si>
    <t>komplet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</si>
</sst>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0.00\ &quot;kn&quot;_-;\-* #,##0.00\ &quot;kn&quot;_-;_-* &quot;-&quot;??\ &quot;kn&quot;_-;_-@_-"/>
    <numFmt numFmtId="164" formatCode="_-* #,##0.00\ [$€-1]_-;\-* #,##0.00\ [$€-1]_-;_-* &quot;-&quot;??\ [$€-1]_-;_-@_-"/>
  </numFmts>
  <fonts count="17" x14ac:knownFonts="1">
    <font>
      <sz val="10"/>
      <name val="Arial"/>
    </font>
    <font>
      <sz val="11"/>
      <color theme="1"/>
      <name val="Calibri"/>
      <family val="2"/>
      <charset val="238"/>
      <scheme val="minor"/>
    </font>
    <font>
      <sz val="10"/>
      <name val="Arial"/>
      <family val="2"/>
      <charset val="238"/>
    </font>
    <font>
      <sz val="11"/>
      <color theme="1"/>
      <name val="Calibri"/>
      <family val="2"/>
      <scheme val="minor"/>
    </font>
    <font>
      <sz val="8"/>
      <name val="Arial"/>
      <family val="2"/>
      <charset val="238"/>
    </font>
    <font>
      <sz val="9"/>
      <name val="Arial"/>
      <family val="2"/>
      <charset val="238"/>
    </font>
    <font>
      <b/>
      <sz val="9"/>
      <color theme="1"/>
      <name val="Arial"/>
      <family val="2"/>
      <charset val="238"/>
    </font>
    <font>
      <sz val="10"/>
      <name val="Arial"/>
      <family val="2"/>
      <charset val="238"/>
    </font>
    <font>
      <sz val="11"/>
      <color rgb="FF9C5700"/>
      <name val="Calibri"/>
      <family val="2"/>
      <charset val="238"/>
      <scheme val="minor"/>
    </font>
    <font>
      <b/>
      <sz val="9"/>
      <name val="Arial"/>
      <family val="2"/>
      <charset val="238"/>
    </font>
    <font>
      <sz val="9"/>
      <color theme="1"/>
      <name val="Arial"/>
      <family val="2"/>
      <charset val="238"/>
    </font>
    <font>
      <b/>
      <sz val="9"/>
      <color theme="1"/>
      <name val="Calibri"/>
      <family val="2"/>
      <charset val="238"/>
      <scheme val="minor"/>
    </font>
    <font>
      <b/>
      <sz val="9"/>
      <name val="Calibri"/>
      <family val="2"/>
      <charset val="238"/>
    </font>
    <font>
      <sz val="9"/>
      <name val="Arial"/>
      <family val="2"/>
    </font>
    <font>
      <sz val="9"/>
      <name val="Times New Roman"/>
      <family val="1"/>
    </font>
    <font>
      <b/>
      <sz val="9"/>
      <name val="Arial"/>
      <family val="2"/>
    </font>
    <font>
      <b/>
      <sz val="8"/>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EB9C"/>
      </patternFill>
    </fill>
    <fill>
      <patternFill patternType="solid">
        <fgColor them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s>
  <cellStyleXfs count="11">
    <xf numFmtId="0" fontId="0" fillId="0" borderId="0" applyNumberFormat="0" applyFont="0" applyFill="0" applyBorder="0" applyAlignment="0" applyProtection="0">
      <alignment vertical="top"/>
    </xf>
    <xf numFmtId="0" fontId="3" fillId="0" borderId="0"/>
    <xf numFmtId="0" fontId="2" fillId="0" borderId="0"/>
    <xf numFmtId="0" fontId="3" fillId="0" borderId="0"/>
    <xf numFmtId="0" fontId="2" fillId="0" borderId="0"/>
    <xf numFmtId="0" fontId="1" fillId="0" borderId="0"/>
    <xf numFmtId="0" fontId="2" fillId="0" borderId="0" applyProtection="0">
      <alignment vertical="top"/>
    </xf>
    <xf numFmtId="44" fontId="7" fillId="0" borderId="0" applyFont="0" applyFill="0" applyBorder="0" applyAlignment="0" applyProtection="0"/>
    <xf numFmtId="0" fontId="8" fillId="4" borderId="0" applyNumberFormat="0" applyBorder="0" applyAlignment="0" applyProtection="0"/>
    <xf numFmtId="0" fontId="2" fillId="0" borderId="0"/>
    <xf numFmtId="0" fontId="2" fillId="0" borderId="0"/>
  </cellStyleXfs>
  <cellXfs count="126">
    <xf numFmtId="0" fontId="0" fillId="0" borderId="0" xfId="0" applyAlignment="1"/>
    <xf numFmtId="4" fontId="6" fillId="0" borderId="1" xfId="0" applyNumberFormat="1" applyFont="1" applyBorder="1" applyAlignment="1">
      <alignment horizontal="right" vertical="center"/>
    </xf>
    <xf numFmtId="0" fontId="10" fillId="0" borderId="0" xfId="0" applyFont="1" applyAlignment="1">
      <alignment horizontal="center" vertical="center"/>
    </xf>
    <xf numFmtId="0" fontId="10" fillId="0" borderId="0" xfId="0" applyFont="1" applyAlignment="1">
      <alignment horizontal="justify" vertical="top" wrapText="1"/>
    </xf>
    <xf numFmtId="0" fontId="10" fillId="0" borderId="0" xfId="0" applyFont="1" applyAlignment="1">
      <alignment horizontal="center"/>
    </xf>
    <xf numFmtId="2" fontId="5" fillId="0" borderId="0" xfId="0" applyNumberFormat="1" applyFont="1" applyAlignment="1">
      <alignment horizontal="center"/>
    </xf>
    <xf numFmtId="164" fontId="10" fillId="0" borderId="0" xfId="7" applyNumberFormat="1" applyFont="1" applyFill="1" applyBorder="1" applyAlignment="1">
      <alignment horizontal="center"/>
    </xf>
    <xf numFmtId="164" fontId="9" fillId="0" borderId="0" xfId="7" applyNumberFormat="1" applyFont="1" applyFill="1" applyBorder="1" applyAlignment="1">
      <alignment horizontal="center"/>
    </xf>
    <xf numFmtId="0" fontId="10" fillId="0" borderId="5" xfId="0" applyFont="1" applyBorder="1" applyAlignment="1">
      <alignment horizontal="center" vertical="center"/>
    </xf>
    <xf numFmtId="0" fontId="10" fillId="0" borderId="5" xfId="0" applyFont="1" applyBorder="1" applyAlignment="1">
      <alignment horizontal="justify" vertical="center" wrapText="1"/>
    </xf>
    <xf numFmtId="0" fontId="10" fillId="0" borderId="5" xfId="0" applyFont="1" applyBorder="1" applyAlignment="1">
      <alignment horizontal="center"/>
    </xf>
    <xf numFmtId="2" fontId="5" fillId="0" borderId="5" xfId="0" applyNumberFormat="1" applyFont="1" applyBorder="1" applyAlignment="1">
      <alignment horizontal="center"/>
    </xf>
    <xf numFmtId="164" fontId="5" fillId="0" borderId="5" xfId="7" applyNumberFormat="1" applyFont="1" applyFill="1" applyBorder="1" applyAlignment="1">
      <alignment horizontal="center"/>
    </xf>
    <xf numFmtId="164" fontId="9" fillId="0" borderId="5" xfId="7" applyNumberFormat="1" applyFont="1" applyFill="1" applyBorder="1" applyAlignment="1">
      <alignment horizontal="center"/>
    </xf>
    <xf numFmtId="0" fontId="10" fillId="0" borderId="0" xfId="0" applyFont="1" applyAlignment="1">
      <alignment horizontal="justify" vertical="center" wrapText="1"/>
    </xf>
    <xf numFmtId="164" fontId="5" fillId="0" borderId="0" xfId="7" applyNumberFormat="1" applyFont="1" applyFill="1" applyBorder="1" applyAlignment="1">
      <alignment horizontal="center"/>
    </xf>
    <xf numFmtId="0" fontId="5" fillId="0" borderId="5" xfId="0" applyFont="1" applyBorder="1" applyAlignment="1">
      <alignment horizontal="justify" vertical="center" wrapText="1"/>
    </xf>
    <xf numFmtId="0" fontId="5" fillId="0" borderId="0" xfId="9" applyFont="1" applyAlignment="1">
      <alignment horizontal="center"/>
    </xf>
    <xf numFmtId="4" fontId="5" fillId="0" borderId="0" xfId="9" applyNumberFormat="1" applyFont="1" applyAlignment="1">
      <alignment horizontal="center"/>
    </xf>
    <xf numFmtId="0" fontId="5" fillId="0" borderId="5" xfId="9" applyFont="1" applyBorder="1" applyAlignment="1">
      <alignment horizontal="center" vertical="center" wrapText="1"/>
    </xf>
    <xf numFmtId="4" fontId="5" fillId="0" borderId="5" xfId="9" applyNumberFormat="1" applyFont="1" applyBorder="1" applyAlignment="1">
      <alignment horizontal="center"/>
    </xf>
    <xf numFmtId="0" fontId="5" fillId="0" borderId="0" xfId="0" applyFont="1" applyAlignment="1">
      <alignment horizontal="justify" vertical="top" wrapText="1"/>
    </xf>
    <xf numFmtId="0" fontId="5" fillId="0" borderId="0" xfId="9" applyFont="1" applyAlignment="1">
      <alignment horizontal="center" vertical="center" wrapText="1"/>
    </xf>
    <xf numFmtId="0" fontId="5" fillId="0" borderId="0" xfId="0" applyFont="1" applyAlignment="1">
      <alignment horizontal="justify" vertical="center" wrapText="1"/>
    </xf>
    <xf numFmtId="0" fontId="9" fillId="0" borderId="5" xfId="9" applyFont="1" applyBorder="1" applyAlignment="1">
      <alignment horizontal="center" vertical="top" wrapText="1"/>
    </xf>
    <xf numFmtId="0" fontId="5" fillId="0" borderId="0" xfId="0" applyFont="1" applyBorder="1" applyAlignment="1">
      <alignment horizontal="justify" vertical="center" wrapText="1"/>
    </xf>
    <xf numFmtId="0" fontId="10" fillId="0" borderId="0" xfId="0" applyFont="1" applyBorder="1" applyAlignment="1">
      <alignment horizontal="center"/>
    </xf>
    <xf numFmtId="0" fontId="5" fillId="0" borderId="6" xfId="0" applyFont="1" applyBorder="1" applyAlignment="1">
      <alignment horizontal="justify" vertical="center" wrapText="1"/>
    </xf>
    <xf numFmtId="0" fontId="10" fillId="0" borderId="6" xfId="0" applyFont="1" applyBorder="1" applyAlignment="1">
      <alignment horizontal="center"/>
    </xf>
    <xf numFmtId="4" fontId="5" fillId="0" borderId="6" xfId="9" applyNumberFormat="1" applyFont="1" applyBorder="1" applyAlignment="1">
      <alignment horizontal="center"/>
    </xf>
    <xf numFmtId="164" fontId="5" fillId="0" borderId="6" xfId="7" applyNumberFormat="1" applyFont="1" applyFill="1" applyBorder="1" applyAlignment="1">
      <alignment horizontal="center"/>
    </xf>
    <xf numFmtId="164" fontId="9" fillId="0" borderId="6" xfId="7" applyNumberFormat="1" applyFont="1" applyFill="1" applyBorder="1" applyAlignment="1">
      <alignment horizontal="center"/>
    </xf>
    <xf numFmtId="0" fontId="10" fillId="0" borderId="0" xfId="0" applyFont="1" applyFill="1" applyBorder="1" applyAlignment="1"/>
    <xf numFmtId="0" fontId="6" fillId="0" borderId="0" xfId="0" applyFont="1" applyFill="1" applyBorder="1" applyAlignment="1">
      <alignment horizontal="left" wrapText="1"/>
    </xf>
    <xf numFmtId="0" fontId="10" fillId="0" borderId="0" xfId="0" applyFont="1" applyFill="1" applyBorder="1" applyAlignment="1">
      <alignment horizontal="center"/>
    </xf>
    <xf numFmtId="0" fontId="5" fillId="0" borderId="0" xfId="0" applyFont="1" applyFill="1" applyBorder="1" applyAlignment="1">
      <alignment horizontal="center"/>
    </xf>
    <xf numFmtId="164" fontId="6" fillId="0" borderId="0" xfId="7" applyNumberFormat="1" applyFont="1" applyFill="1" applyBorder="1" applyAlignment="1">
      <alignment horizontal="center"/>
    </xf>
    <xf numFmtId="164" fontId="6" fillId="0" borderId="0" xfId="7" applyNumberFormat="1" applyFont="1" applyFill="1" applyBorder="1" applyAlignment="1"/>
    <xf numFmtId="164" fontId="10" fillId="0" borderId="0" xfId="7" applyNumberFormat="1" applyFont="1" applyFill="1" applyBorder="1" applyAlignment="1"/>
    <xf numFmtId="0" fontId="9" fillId="5" borderId="1" xfId="9" applyFont="1" applyFill="1" applyBorder="1" applyAlignment="1">
      <alignment horizontal="center" vertical="center" wrapText="1"/>
    </xf>
    <xf numFmtId="0" fontId="9" fillId="5" borderId="1" xfId="9" applyFont="1" applyFill="1" applyBorder="1" applyAlignment="1">
      <alignment horizontal="justify" vertical="center" wrapText="1"/>
    </xf>
    <xf numFmtId="0" fontId="5" fillId="5" borderId="1" xfId="9" applyFont="1" applyFill="1" applyBorder="1" applyAlignment="1">
      <alignment horizontal="center" vertical="center"/>
    </xf>
    <xf numFmtId="4" fontId="5" fillId="5" borderId="1" xfId="9" applyNumberFormat="1" applyFont="1" applyFill="1" applyBorder="1" applyAlignment="1">
      <alignment horizontal="center" vertical="center"/>
    </xf>
    <xf numFmtId="164" fontId="5" fillId="5" borderId="1" xfId="7" applyNumberFormat="1" applyFont="1" applyFill="1" applyBorder="1" applyAlignment="1">
      <alignment horizontal="center" vertical="center"/>
    </xf>
    <xf numFmtId="164" fontId="5" fillId="5" borderId="0" xfId="7" applyNumberFormat="1" applyFont="1" applyFill="1" applyBorder="1" applyAlignment="1">
      <alignment horizontal="center"/>
    </xf>
    <xf numFmtId="164" fontId="6" fillId="5" borderId="0" xfId="7" applyNumberFormat="1" applyFont="1" applyFill="1" applyBorder="1" applyAlignment="1"/>
    <xf numFmtId="0" fontId="6" fillId="0" borderId="0" xfId="0" applyFont="1" applyFill="1" applyBorder="1" applyAlignment="1">
      <alignment horizontal="left" vertical="top" wrapText="1"/>
    </xf>
    <xf numFmtId="0" fontId="10" fillId="5" borderId="3" xfId="0" applyFont="1" applyFill="1" applyBorder="1" applyAlignment="1">
      <alignment vertical="center"/>
    </xf>
    <xf numFmtId="0" fontId="6" fillId="5" borderId="3" xfId="0" applyFont="1" applyFill="1" applyBorder="1" applyAlignment="1">
      <alignment horizontal="left" vertical="center" wrapText="1"/>
    </xf>
    <xf numFmtId="0" fontId="10" fillId="5" borderId="3" xfId="0" applyFont="1" applyFill="1" applyBorder="1" applyAlignment="1">
      <alignment horizontal="center" vertical="center"/>
    </xf>
    <xf numFmtId="0" fontId="5" fillId="5" borderId="3" xfId="0" applyFont="1" applyFill="1" applyBorder="1" applyAlignment="1">
      <alignment horizontal="center" vertical="center"/>
    </xf>
    <xf numFmtId="164" fontId="10" fillId="5" borderId="3" xfId="7" applyNumberFormat="1" applyFont="1" applyFill="1" applyBorder="1" applyAlignment="1">
      <alignment horizontal="center" vertical="center"/>
    </xf>
    <xf numFmtId="164" fontId="6" fillId="5" borderId="3" xfId="7" applyNumberFormat="1" applyFont="1" applyFill="1" applyBorder="1" applyAlignment="1">
      <alignment horizontal="center" vertical="center"/>
    </xf>
    <xf numFmtId="0" fontId="5" fillId="0" borderId="0" xfId="0" applyFont="1" applyAlignment="1"/>
    <xf numFmtId="0" fontId="5" fillId="0" borderId="0" xfId="0" applyFont="1" applyFill="1" applyAlignment="1">
      <alignment horizontal="center"/>
    </xf>
    <xf numFmtId="0" fontId="5" fillId="0" borderId="0" xfId="0" applyFont="1" applyFill="1" applyAlignment="1">
      <alignment horizontal="right"/>
    </xf>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alignment horizontal="right"/>
    </xf>
    <xf numFmtId="0" fontId="12" fillId="2" borderId="1" xfId="0" applyNumberFormat="1" applyFont="1" applyFill="1" applyBorder="1" applyAlignment="1" applyProtection="1">
      <alignment horizontal="center" vertical="center" wrapText="1"/>
    </xf>
    <xf numFmtId="0" fontId="12" fillId="2" borderId="1" xfId="0" applyNumberFormat="1" applyFont="1" applyFill="1" applyBorder="1" applyAlignment="1" applyProtection="1">
      <alignment horizontal="right" vertical="center" wrapText="1"/>
    </xf>
    <xf numFmtId="0" fontId="12" fillId="0" borderId="1"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center" vertical="center" wrapText="1"/>
    </xf>
    <xf numFmtId="0" fontId="12" fillId="0" borderId="3" xfId="0" applyNumberFormat="1" applyFont="1" applyFill="1" applyBorder="1" applyAlignment="1" applyProtection="1">
      <alignment horizontal="right" vertical="center" wrapText="1"/>
    </xf>
    <xf numFmtId="0" fontId="12" fillId="0" borderId="4" xfId="0" applyNumberFormat="1" applyFont="1" applyFill="1" applyBorder="1" applyAlignment="1" applyProtection="1">
      <alignment horizontal="center" vertical="center" wrapText="1"/>
    </xf>
    <xf numFmtId="0" fontId="5" fillId="0" borderId="0" xfId="0" applyFont="1" applyAlignment="1">
      <alignment vertical="center"/>
    </xf>
    <xf numFmtId="49" fontId="13" fillId="0" borderId="0" xfId="0" applyNumberFormat="1" applyFont="1" applyFill="1" applyBorder="1" applyAlignment="1">
      <alignment vertical="top" wrapText="1"/>
    </xf>
    <xf numFmtId="0" fontId="13" fillId="0" borderId="0" xfId="0" applyFont="1" applyFill="1" applyBorder="1" applyAlignment="1">
      <alignment vertical="top" wrapText="1"/>
    </xf>
    <xf numFmtId="0" fontId="9" fillId="0" borderId="0" xfId="0" applyFont="1" applyAlignment="1">
      <alignment horizontal="left" vertical="center"/>
    </xf>
    <xf numFmtId="0" fontId="14" fillId="0" borderId="0" xfId="0" applyFont="1" applyAlignment="1">
      <alignment horizontal="right"/>
    </xf>
    <xf numFmtId="4" fontId="5" fillId="0" borderId="0" xfId="0" applyNumberFormat="1" applyFont="1" applyAlignment="1">
      <alignment horizontal="right"/>
    </xf>
    <xf numFmtId="0" fontId="13" fillId="0" borderId="0" xfId="9" applyFont="1" applyAlignment="1">
      <alignment horizontal="center" vertical="center" wrapText="1"/>
    </xf>
    <xf numFmtId="0" fontId="13" fillId="0" borderId="0" xfId="0" applyFont="1" applyAlignment="1">
      <alignment horizontal="justify" vertical="center" wrapText="1"/>
    </xf>
    <xf numFmtId="0" fontId="13" fillId="0" borderId="0" xfId="0" applyFont="1" applyAlignment="1">
      <alignment horizontal="center"/>
    </xf>
    <xf numFmtId="4" fontId="13" fillId="0" borderId="0" xfId="9" applyNumberFormat="1" applyFont="1" applyAlignment="1">
      <alignment horizontal="center"/>
    </xf>
    <xf numFmtId="164" fontId="13" fillId="0" borderId="0" xfId="7" applyNumberFormat="1" applyFont="1" applyFill="1" applyBorder="1" applyAlignment="1">
      <alignment horizontal="center"/>
    </xf>
    <xf numFmtId="164" fontId="15" fillId="0" borderId="0" xfId="7" applyNumberFormat="1" applyFont="1" applyFill="1" applyBorder="1" applyAlignment="1">
      <alignment horizontal="center"/>
    </xf>
    <xf numFmtId="0" fontId="15" fillId="0" borderId="5" xfId="9" applyFont="1" applyBorder="1" applyAlignment="1">
      <alignment horizontal="center" vertical="top" wrapText="1"/>
    </xf>
    <xf numFmtId="0" fontId="13" fillId="0" borderId="5" xfId="0" applyFont="1" applyBorder="1" applyAlignment="1">
      <alignment horizontal="justify" vertical="center" wrapText="1"/>
    </xf>
    <xf numFmtId="0" fontId="13" fillId="0" borderId="5" xfId="0" applyFont="1" applyBorder="1" applyAlignment="1">
      <alignment horizontal="center"/>
    </xf>
    <xf numFmtId="2" fontId="13" fillId="0" borderId="5" xfId="0" applyNumberFormat="1" applyFont="1" applyBorder="1" applyAlignment="1">
      <alignment horizontal="center"/>
    </xf>
    <xf numFmtId="164" fontId="13" fillId="0" borderId="5" xfId="7" applyNumberFormat="1" applyFont="1" applyFill="1" applyBorder="1" applyAlignment="1">
      <alignment horizontal="center"/>
    </xf>
    <xf numFmtId="164" fontId="15" fillId="0" borderId="5" xfId="7" applyNumberFormat="1" applyFont="1" applyFill="1" applyBorder="1" applyAlignment="1">
      <alignment horizontal="center"/>
    </xf>
    <xf numFmtId="0" fontId="13" fillId="5" borderId="3" xfId="0" applyFont="1" applyFill="1" applyBorder="1" applyAlignment="1">
      <alignment vertical="center"/>
    </xf>
    <xf numFmtId="0" fontId="15" fillId="5" borderId="3" xfId="0" applyFont="1" applyFill="1" applyBorder="1" applyAlignment="1">
      <alignment horizontal="left" vertical="center" wrapText="1"/>
    </xf>
    <xf numFmtId="0" fontId="13" fillId="5" borderId="3" xfId="0" applyFont="1" applyFill="1" applyBorder="1" applyAlignment="1">
      <alignment horizontal="center" vertical="center"/>
    </xf>
    <xf numFmtId="164" fontId="13" fillId="5" borderId="3" xfId="7" applyNumberFormat="1" applyFont="1" applyFill="1" applyBorder="1" applyAlignment="1">
      <alignment horizontal="center" vertical="center"/>
    </xf>
    <xf numFmtId="164" fontId="15" fillId="5" borderId="3" xfId="7" applyNumberFormat="1" applyFont="1" applyFill="1" applyBorder="1" applyAlignment="1">
      <alignment horizontal="center" vertical="center"/>
    </xf>
    <xf numFmtId="0" fontId="13" fillId="0" borderId="3" xfId="0" applyFont="1" applyBorder="1" applyAlignment="1"/>
    <xf numFmtId="0" fontId="15" fillId="0" borderId="3" xfId="0" applyFont="1" applyBorder="1" applyAlignment="1">
      <alignment horizontal="left" wrapText="1"/>
    </xf>
    <xf numFmtId="0" fontId="13" fillId="0" borderId="3" xfId="0" applyFont="1" applyBorder="1" applyAlignment="1">
      <alignment horizontal="center"/>
    </xf>
    <xf numFmtId="164" fontId="13" fillId="0" borderId="3" xfId="7" applyNumberFormat="1" applyFont="1" applyFill="1" applyBorder="1" applyAlignment="1">
      <alignment horizontal="center"/>
    </xf>
    <xf numFmtId="164" fontId="15" fillId="0" borderId="3" xfId="7" applyNumberFormat="1" applyFont="1" applyFill="1" applyBorder="1" applyAlignment="1">
      <alignment horizontal="center"/>
    </xf>
    <xf numFmtId="0" fontId="15" fillId="5" borderId="1" xfId="9" applyFont="1" applyFill="1" applyBorder="1" applyAlignment="1">
      <alignment horizontal="center" vertical="center" wrapText="1"/>
    </xf>
    <xf numFmtId="0" fontId="15" fillId="5" borderId="1" xfId="9" applyFont="1" applyFill="1" applyBorder="1" applyAlignment="1">
      <alignment horizontal="left" vertical="center" wrapText="1"/>
    </xf>
    <xf numFmtId="0" fontId="13" fillId="5" borderId="1" xfId="9" applyFont="1" applyFill="1" applyBorder="1" applyAlignment="1">
      <alignment horizontal="center" vertical="center"/>
    </xf>
    <xf numFmtId="4" fontId="13" fillId="5" borderId="1" xfId="9" applyNumberFormat="1" applyFont="1" applyFill="1" applyBorder="1" applyAlignment="1">
      <alignment horizontal="center" vertical="center"/>
    </xf>
    <xf numFmtId="164" fontId="13" fillId="5" borderId="1" xfId="7" applyNumberFormat="1" applyFont="1" applyFill="1" applyBorder="1" applyAlignment="1">
      <alignment horizontal="center" vertical="center"/>
    </xf>
    <xf numFmtId="164" fontId="15" fillId="5" borderId="1" xfId="7" applyNumberFormat="1" applyFont="1" applyFill="1" applyBorder="1" applyAlignment="1">
      <alignment horizontal="center" vertical="center"/>
    </xf>
    <xf numFmtId="0" fontId="15" fillId="0" borderId="3" xfId="9" applyFont="1" applyBorder="1" applyAlignment="1">
      <alignment horizontal="center" wrapText="1"/>
    </xf>
    <xf numFmtId="0" fontId="13" fillId="0" borderId="0" xfId="0" applyFont="1" applyAlignment="1">
      <alignment vertical="center"/>
    </xf>
    <xf numFmtId="0" fontId="15" fillId="0" borderId="0" xfId="0" applyFont="1" applyFill="1" applyBorder="1" applyAlignment="1">
      <alignment vertical="center" wrapText="1"/>
    </xf>
    <xf numFmtId="0" fontId="13" fillId="0" borderId="0" xfId="9" applyFont="1" applyAlignment="1">
      <alignment horizontal="center" vertical="center"/>
    </xf>
    <xf numFmtId="4" fontId="13" fillId="0" borderId="0" xfId="9" applyNumberFormat="1" applyFont="1" applyAlignment="1">
      <alignment horizontal="center" vertical="center"/>
    </xf>
    <xf numFmtId="164" fontId="13" fillId="0" borderId="0" xfId="7" applyNumberFormat="1" applyFont="1" applyFill="1" applyBorder="1" applyAlignment="1">
      <alignment horizontal="center" vertical="center"/>
    </xf>
    <xf numFmtId="164" fontId="15" fillId="0" borderId="0" xfId="7" applyNumberFormat="1" applyFont="1" applyFill="1" applyBorder="1" applyAlignment="1">
      <alignment horizontal="center" vertical="center"/>
    </xf>
    <xf numFmtId="0" fontId="13" fillId="0" borderId="0" xfId="0" applyFont="1" applyAlignment="1"/>
    <xf numFmtId="0" fontId="13" fillId="0" borderId="0" xfId="9" applyFont="1" applyAlignment="1">
      <alignment horizontal="center"/>
    </xf>
    <xf numFmtId="0" fontId="13" fillId="0" borderId="5" xfId="0" applyFont="1" applyBorder="1" applyAlignment="1"/>
    <xf numFmtId="0" fontId="13" fillId="0" borderId="5" xfId="9" applyFont="1" applyBorder="1" applyAlignment="1">
      <alignment horizontal="center"/>
    </xf>
    <xf numFmtId="4" fontId="13" fillId="0" borderId="5" xfId="9" applyNumberFormat="1" applyFont="1" applyBorder="1" applyAlignment="1">
      <alignment horizontal="center"/>
    </xf>
    <xf numFmtId="0" fontId="16" fillId="0" borderId="0" xfId="0" applyFont="1" applyFill="1" applyBorder="1" applyAlignment="1">
      <alignment vertical="center" wrapText="1"/>
    </xf>
    <xf numFmtId="0" fontId="6" fillId="2" borderId="2" xfId="0" applyFont="1" applyFill="1" applyBorder="1" applyAlignment="1">
      <alignment horizontal="right" vertical="center"/>
    </xf>
    <xf numFmtId="0" fontId="6" fillId="2" borderId="3" xfId="0" applyFont="1" applyFill="1" applyBorder="1" applyAlignment="1">
      <alignment horizontal="right" vertical="center"/>
    </xf>
    <xf numFmtId="0" fontId="6" fillId="2" borderId="4" xfId="0" applyFont="1" applyFill="1" applyBorder="1" applyAlignment="1">
      <alignment horizontal="right" vertical="center"/>
    </xf>
    <xf numFmtId="0" fontId="5" fillId="3" borderId="5" xfId="0" applyNumberFormat="1" applyFont="1" applyFill="1" applyBorder="1" applyAlignment="1" applyProtection="1">
      <alignment horizontal="center" vertical="center"/>
    </xf>
    <xf numFmtId="0" fontId="11" fillId="0" borderId="0" xfId="0" applyFont="1" applyFill="1" applyAlignment="1">
      <alignment horizontal="left"/>
    </xf>
    <xf numFmtId="0" fontId="5" fillId="0" borderId="0" xfId="0" applyFont="1" applyFill="1" applyAlignment="1">
      <alignment horizontal="left" vertical="center" wrapText="1"/>
    </xf>
    <xf numFmtId="0" fontId="5" fillId="0" borderId="0" xfId="0" applyFont="1" applyFill="1" applyAlignment="1">
      <alignment horizontal="left" vertical="center"/>
    </xf>
    <xf numFmtId="0" fontId="5" fillId="0" borderId="0" xfId="0" applyFont="1" applyFill="1" applyAlignment="1"/>
    <xf numFmtId="0" fontId="5" fillId="0" borderId="0" xfId="0" applyFont="1" applyAlignment="1">
      <alignment horizontal="left" vertical="center" wrapText="1"/>
    </xf>
    <xf numFmtId="0" fontId="5" fillId="0" borderId="0" xfId="0" applyFont="1" applyAlignment="1">
      <alignment horizontal="left" vertical="center"/>
    </xf>
    <xf numFmtId="0" fontId="5" fillId="0" borderId="0" xfId="0" applyFont="1" applyAlignment="1"/>
    <xf numFmtId="0" fontId="6" fillId="5" borderId="0" xfId="0" applyFont="1" applyFill="1" applyBorder="1" applyAlignment="1">
      <alignment horizontal="left" vertical="top" wrapText="1"/>
    </xf>
    <xf numFmtId="0" fontId="13" fillId="0" borderId="3" xfId="9" applyFont="1" applyBorder="1" applyAlignment="1">
      <alignment vertical="center" wrapText="1"/>
    </xf>
    <xf numFmtId="0" fontId="9" fillId="5" borderId="0" xfId="8" applyFont="1" applyFill="1" applyBorder="1" applyAlignment="1">
      <alignment horizontal="left" vertical="top"/>
    </xf>
  </cellXfs>
  <cellStyles count="11">
    <cellStyle name="Neutralno" xfId="8" builtinId="28"/>
    <cellStyle name="Normal 10" xfId="3" xr:uid="{00000000-0005-0000-0000-000001000000}"/>
    <cellStyle name="Normal 140" xfId="9" xr:uid="{2D4C81D3-EF7C-4DDB-82F3-468057C25788}"/>
    <cellStyle name="Normal 2" xfId="4" xr:uid="{00000000-0005-0000-0000-000002000000}"/>
    <cellStyle name="Normal 3" xfId="6" xr:uid="{00000000-0005-0000-0000-000003000000}"/>
    <cellStyle name="Normal 4 3" xfId="1" xr:uid="{00000000-0005-0000-0000-000004000000}"/>
    <cellStyle name="Normal 5" xfId="5" xr:uid="{00000000-0005-0000-0000-000005000000}"/>
    <cellStyle name="Normal 9" xfId="2" xr:uid="{00000000-0005-0000-0000-000006000000}"/>
    <cellStyle name="Normalno" xfId="0" builtinId="0"/>
    <cellStyle name="Normalno 2" xfId="10" xr:uid="{07272C50-3977-4963-8F1B-2E5FB583F851}"/>
    <cellStyle name="Valuta" xfId="7"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72"/>
  <sheetViews>
    <sheetView tabSelected="1" zoomScale="120" zoomScaleNormal="120" workbookViewId="0">
      <selection activeCell="J7" sqref="J7"/>
    </sheetView>
  </sheetViews>
  <sheetFormatPr defaultRowHeight="12" x14ac:dyDescent="0.2"/>
  <cols>
    <col min="1" max="1" width="6.42578125" style="53" customWidth="1"/>
    <col min="2" max="2" width="49.28515625" style="53" customWidth="1"/>
    <col min="3" max="3" width="7.7109375" style="53" customWidth="1"/>
    <col min="4" max="4" width="9.140625" style="53" customWidth="1"/>
    <col min="5" max="5" width="14.5703125" style="58" customWidth="1"/>
    <col min="6" max="6" width="14.140625" style="58" customWidth="1"/>
    <col min="7" max="16384" width="9.140625" style="53"/>
  </cols>
  <sheetData>
    <row r="1" spans="1:10" x14ac:dyDescent="0.2">
      <c r="A1" s="116" t="s">
        <v>10</v>
      </c>
      <c r="B1" s="116"/>
      <c r="C1" s="116"/>
      <c r="D1" s="116"/>
      <c r="E1" s="116"/>
      <c r="F1" s="116"/>
    </row>
    <row r="2" spans="1:10" ht="12" customHeight="1" x14ac:dyDescent="0.2">
      <c r="A2" s="54"/>
      <c r="B2" s="54"/>
      <c r="C2" s="54"/>
      <c r="D2" s="54"/>
      <c r="E2" s="55"/>
      <c r="F2" s="55"/>
    </row>
    <row r="3" spans="1:10" ht="27.75" customHeight="1" x14ac:dyDescent="0.2">
      <c r="A3" s="117" t="s">
        <v>70</v>
      </c>
      <c r="B3" s="118"/>
      <c r="C3" s="119"/>
      <c r="D3" s="119"/>
      <c r="E3" s="119"/>
      <c r="F3" s="119"/>
      <c r="J3" s="56"/>
    </row>
    <row r="4" spans="1:10" x14ac:dyDescent="0.2">
      <c r="A4" s="120" t="s">
        <v>47</v>
      </c>
      <c r="B4" s="121"/>
      <c r="C4" s="122"/>
      <c r="D4" s="122"/>
      <c r="E4" s="122"/>
      <c r="F4" s="122"/>
    </row>
    <row r="5" spans="1:10" ht="12.75" customHeight="1" x14ac:dyDescent="0.2">
      <c r="A5" s="56"/>
      <c r="B5" s="57"/>
    </row>
    <row r="6" spans="1:10" ht="33.75" customHeight="1" x14ac:dyDescent="0.2">
      <c r="A6" s="59" t="s">
        <v>0</v>
      </c>
      <c r="B6" s="59" t="s">
        <v>1</v>
      </c>
      <c r="C6" s="59" t="s">
        <v>2</v>
      </c>
      <c r="D6" s="59" t="s">
        <v>3</v>
      </c>
      <c r="E6" s="60" t="s">
        <v>11</v>
      </c>
      <c r="F6" s="59" t="s">
        <v>12</v>
      </c>
    </row>
    <row r="7" spans="1:10" ht="15" customHeight="1" x14ac:dyDescent="0.2">
      <c r="A7" s="61"/>
      <c r="B7" s="62"/>
      <c r="C7" s="62"/>
      <c r="D7" s="62"/>
      <c r="E7" s="63"/>
      <c r="F7" s="64"/>
    </row>
    <row r="8" spans="1:10" s="65" customFormat="1" ht="24.95" customHeight="1" x14ac:dyDescent="0.2">
      <c r="A8" s="39">
        <v>1</v>
      </c>
      <c r="B8" s="40" t="s">
        <v>14</v>
      </c>
      <c r="C8" s="41"/>
      <c r="D8" s="42"/>
      <c r="E8" s="43"/>
      <c r="F8" s="43"/>
    </row>
    <row r="9" spans="1:10" ht="48" x14ac:dyDescent="0.2">
      <c r="A9" s="2" t="s">
        <v>15</v>
      </c>
      <c r="B9" s="3" t="s">
        <v>54</v>
      </c>
      <c r="C9" s="4"/>
      <c r="D9" s="5"/>
      <c r="E9" s="6"/>
      <c r="F9" s="7"/>
    </row>
    <row r="10" spans="1:10" ht="20.100000000000001" customHeight="1" x14ac:dyDescent="0.2">
      <c r="A10" s="8"/>
      <c r="B10" s="9" t="s">
        <v>49</v>
      </c>
      <c r="C10" s="10" t="s">
        <v>71</v>
      </c>
      <c r="D10" s="11">
        <v>1</v>
      </c>
      <c r="E10" s="12"/>
      <c r="F10" s="13">
        <f>D10*E10</f>
        <v>0</v>
      </c>
    </row>
    <row r="11" spans="1:10" ht="60" x14ac:dyDescent="0.2">
      <c r="A11" s="2" t="s">
        <v>17</v>
      </c>
      <c r="B11" s="3" t="s">
        <v>50</v>
      </c>
      <c r="C11" s="4"/>
      <c r="D11" s="5"/>
      <c r="E11" s="6"/>
      <c r="F11" s="7"/>
    </row>
    <row r="12" spans="1:10" ht="20.100000000000001" customHeight="1" x14ac:dyDescent="0.2">
      <c r="A12" s="8"/>
      <c r="B12" s="9" t="s">
        <v>43</v>
      </c>
      <c r="C12" s="10" t="s">
        <v>16</v>
      </c>
      <c r="D12" s="11">
        <v>60</v>
      </c>
      <c r="E12" s="12"/>
      <c r="F12" s="13">
        <f>D12*E12</f>
        <v>0</v>
      </c>
    </row>
    <row r="13" spans="1:10" ht="48" x14ac:dyDescent="0.2">
      <c r="A13" s="2" t="s">
        <v>18</v>
      </c>
      <c r="B13" s="14" t="s">
        <v>55</v>
      </c>
      <c r="C13" s="4"/>
      <c r="D13" s="5"/>
      <c r="E13" s="15"/>
      <c r="F13" s="7"/>
    </row>
    <row r="14" spans="1:10" ht="20.100000000000001" customHeight="1" x14ac:dyDescent="0.2">
      <c r="A14" s="8"/>
      <c r="B14" s="9" t="s">
        <v>43</v>
      </c>
      <c r="C14" s="10" t="s">
        <v>16</v>
      </c>
      <c r="D14" s="11">
        <v>3</v>
      </c>
      <c r="E14" s="12"/>
      <c r="F14" s="13">
        <f>D14*E14</f>
        <v>0</v>
      </c>
    </row>
    <row r="15" spans="1:10" ht="60" x14ac:dyDescent="0.2">
      <c r="A15" s="2" t="s">
        <v>19</v>
      </c>
      <c r="B15" s="14" t="s">
        <v>56</v>
      </c>
      <c r="C15" s="4"/>
      <c r="D15" s="5"/>
      <c r="E15" s="15"/>
      <c r="F15" s="7"/>
    </row>
    <row r="16" spans="1:10" ht="20.100000000000001" customHeight="1" x14ac:dyDescent="0.2">
      <c r="A16" s="8"/>
      <c r="B16" s="9" t="s">
        <v>43</v>
      </c>
      <c r="C16" s="10" t="s">
        <v>16</v>
      </c>
      <c r="D16" s="11">
        <v>3.6</v>
      </c>
      <c r="E16" s="12"/>
      <c r="F16" s="13">
        <f>D16*E16</f>
        <v>0</v>
      </c>
    </row>
    <row r="17" spans="1:6" ht="60" x14ac:dyDescent="0.2">
      <c r="A17" s="2" t="s">
        <v>21</v>
      </c>
      <c r="B17" s="14" t="s">
        <v>57</v>
      </c>
      <c r="C17" s="4"/>
      <c r="D17" s="5"/>
      <c r="E17" s="15"/>
      <c r="F17" s="7"/>
    </row>
    <row r="18" spans="1:6" ht="30" customHeight="1" x14ac:dyDescent="0.2">
      <c r="A18" s="19"/>
      <c r="B18" s="16" t="s">
        <v>20</v>
      </c>
      <c r="C18" s="10" t="s">
        <v>16</v>
      </c>
      <c r="D18" s="11">
        <v>60</v>
      </c>
      <c r="E18" s="12"/>
      <c r="F18" s="13">
        <f>D18*E18</f>
        <v>0</v>
      </c>
    </row>
    <row r="19" spans="1:6" ht="48" x14ac:dyDescent="0.2">
      <c r="A19" s="2" t="s">
        <v>23</v>
      </c>
      <c r="B19" s="3" t="s">
        <v>58</v>
      </c>
      <c r="C19" s="17"/>
      <c r="D19" s="18"/>
      <c r="E19" s="15"/>
      <c r="F19" s="7"/>
    </row>
    <row r="20" spans="1:6" ht="21.75" customHeight="1" x14ac:dyDescent="0.2">
      <c r="A20" s="19"/>
      <c r="B20" s="16" t="s">
        <v>41</v>
      </c>
      <c r="C20" s="10" t="s">
        <v>22</v>
      </c>
      <c r="D20" s="20">
        <v>300</v>
      </c>
      <c r="E20" s="12"/>
      <c r="F20" s="13">
        <f>D20*E20</f>
        <v>0</v>
      </c>
    </row>
    <row r="21" spans="1:6" ht="36" x14ac:dyDescent="0.2">
      <c r="A21" s="22" t="s">
        <v>24</v>
      </c>
      <c r="B21" s="21" t="s">
        <v>67</v>
      </c>
      <c r="C21" s="17"/>
      <c r="D21" s="18"/>
      <c r="E21" s="15"/>
      <c r="F21" s="7"/>
    </row>
    <row r="22" spans="1:6" ht="24" x14ac:dyDescent="0.2">
      <c r="A22" s="22"/>
      <c r="B22" s="25" t="s">
        <v>44</v>
      </c>
      <c r="C22" s="26" t="s">
        <v>13</v>
      </c>
      <c r="D22" s="18">
        <v>80</v>
      </c>
      <c r="E22" s="15"/>
      <c r="F22" s="7">
        <f>D22*E22</f>
        <v>0</v>
      </c>
    </row>
    <row r="23" spans="1:6" ht="24" x14ac:dyDescent="0.2">
      <c r="A23" s="19"/>
      <c r="B23" s="16" t="s">
        <v>45</v>
      </c>
      <c r="C23" s="10" t="s">
        <v>16</v>
      </c>
      <c r="D23" s="11">
        <v>4</v>
      </c>
      <c r="E23" s="12"/>
      <c r="F23" s="13">
        <f>D23*E23</f>
        <v>0</v>
      </c>
    </row>
    <row r="24" spans="1:6" ht="60" x14ac:dyDescent="0.2">
      <c r="A24" s="22" t="s">
        <v>26</v>
      </c>
      <c r="B24" s="27" t="s">
        <v>25</v>
      </c>
      <c r="C24" s="28"/>
      <c r="D24" s="29"/>
      <c r="E24" s="30"/>
      <c r="F24" s="31"/>
    </row>
    <row r="25" spans="1:6" ht="24" x14ac:dyDescent="0.2">
      <c r="A25" s="19"/>
      <c r="B25" s="16" t="s">
        <v>46</v>
      </c>
      <c r="C25" s="10" t="s">
        <v>13</v>
      </c>
      <c r="D25" s="20">
        <v>40</v>
      </c>
      <c r="E25" s="12"/>
      <c r="F25" s="13">
        <f>D25*E25</f>
        <v>0</v>
      </c>
    </row>
    <row r="26" spans="1:6" ht="36" x14ac:dyDescent="0.2">
      <c r="A26" s="22" t="s">
        <v>48</v>
      </c>
      <c r="B26" s="23" t="s">
        <v>51</v>
      </c>
      <c r="C26" s="4"/>
      <c r="D26" s="18"/>
      <c r="E26" s="15"/>
      <c r="F26" s="7"/>
    </row>
    <row r="27" spans="1:6" ht="24" x14ac:dyDescent="0.2">
      <c r="A27" s="22"/>
      <c r="B27" s="23" t="s">
        <v>27</v>
      </c>
      <c r="C27" s="4"/>
      <c r="D27" s="18"/>
      <c r="E27" s="15"/>
      <c r="F27" s="7"/>
    </row>
    <row r="28" spans="1:6" ht="36" x14ac:dyDescent="0.2">
      <c r="A28" s="22"/>
      <c r="B28" s="23" t="s">
        <v>28</v>
      </c>
      <c r="C28" s="4"/>
      <c r="D28" s="18"/>
      <c r="E28" s="15"/>
      <c r="F28" s="7"/>
    </row>
    <row r="29" spans="1:6" ht="24" x14ac:dyDescent="0.2">
      <c r="A29" s="24"/>
      <c r="B29" s="16" t="s">
        <v>29</v>
      </c>
      <c r="C29" s="10" t="s">
        <v>16</v>
      </c>
      <c r="D29" s="11">
        <v>3</v>
      </c>
      <c r="E29" s="12"/>
      <c r="F29" s="13">
        <f>D29*E29</f>
        <v>0</v>
      </c>
    </row>
    <row r="30" spans="1:6" ht="72" x14ac:dyDescent="0.2">
      <c r="A30" s="71" t="s">
        <v>52</v>
      </c>
      <c r="B30" s="72" t="s">
        <v>68</v>
      </c>
      <c r="C30" s="73"/>
      <c r="D30" s="74"/>
      <c r="E30" s="75"/>
      <c r="F30" s="76"/>
    </row>
    <row r="31" spans="1:6" ht="24" x14ac:dyDescent="0.2">
      <c r="A31" s="77"/>
      <c r="B31" s="78" t="s">
        <v>53</v>
      </c>
      <c r="C31" s="79" t="s">
        <v>13</v>
      </c>
      <c r="D31" s="80">
        <v>50</v>
      </c>
      <c r="E31" s="81"/>
      <c r="F31" s="82">
        <f>D31*E31</f>
        <v>0</v>
      </c>
    </row>
    <row r="32" spans="1:6" s="65" customFormat="1" ht="24.95" customHeight="1" x14ac:dyDescent="0.2">
      <c r="A32" s="83"/>
      <c r="B32" s="84" t="s">
        <v>30</v>
      </c>
      <c r="C32" s="85"/>
      <c r="D32" s="85"/>
      <c r="E32" s="86"/>
      <c r="F32" s="87">
        <f>SUM(F10:F31)</f>
        <v>0</v>
      </c>
    </row>
    <row r="33" spans="1:6" x14ac:dyDescent="0.2">
      <c r="A33" s="88"/>
      <c r="B33" s="89"/>
      <c r="C33" s="90"/>
      <c r="D33" s="90"/>
      <c r="E33" s="91"/>
      <c r="F33" s="92"/>
    </row>
    <row r="34" spans="1:6" s="65" customFormat="1" ht="24.95" customHeight="1" x14ac:dyDescent="0.2">
      <c r="A34" s="93">
        <v>2</v>
      </c>
      <c r="B34" s="94" t="s">
        <v>31</v>
      </c>
      <c r="C34" s="95"/>
      <c r="D34" s="96"/>
      <c r="E34" s="97"/>
      <c r="F34" s="98"/>
    </row>
    <row r="35" spans="1:6" ht="89.25" customHeight="1" x14ac:dyDescent="0.2">
      <c r="A35" s="99"/>
      <c r="B35" s="124" t="s">
        <v>69</v>
      </c>
      <c r="C35" s="124"/>
      <c r="D35" s="124"/>
      <c r="E35" s="124"/>
      <c r="F35" s="124"/>
    </row>
    <row r="36" spans="1:6" s="65" customFormat="1" ht="20.100000000000001" customHeight="1" x14ac:dyDescent="0.2">
      <c r="A36" s="100" t="s">
        <v>32</v>
      </c>
      <c r="B36" s="101" t="s">
        <v>59</v>
      </c>
      <c r="C36" s="102"/>
      <c r="D36" s="103"/>
      <c r="E36" s="104"/>
      <c r="F36" s="105"/>
    </row>
    <row r="37" spans="1:6" ht="245.25" customHeight="1" x14ac:dyDescent="0.2">
      <c r="A37" s="106"/>
      <c r="B37" s="66" t="s">
        <v>60</v>
      </c>
      <c r="C37" s="107"/>
      <c r="D37" s="74"/>
      <c r="E37" s="75"/>
      <c r="F37" s="76"/>
    </row>
    <row r="38" spans="1:6" ht="24" customHeight="1" x14ac:dyDescent="0.2">
      <c r="A38" s="108"/>
      <c r="B38" s="78" t="s">
        <v>33</v>
      </c>
      <c r="C38" s="109" t="s">
        <v>34</v>
      </c>
      <c r="D38" s="110">
        <v>1</v>
      </c>
      <c r="E38" s="81"/>
      <c r="F38" s="82">
        <f>D38*E38</f>
        <v>0</v>
      </c>
    </row>
    <row r="39" spans="1:6" s="65" customFormat="1" ht="20.100000000000001" customHeight="1" x14ac:dyDescent="0.2">
      <c r="A39" s="100" t="s">
        <v>35</v>
      </c>
      <c r="B39" s="111" t="s">
        <v>61</v>
      </c>
      <c r="C39" s="102"/>
      <c r="D39" s="103"/>
      <c r="E39" s="104"/>
      <c r="F39" s="105"/>
    </row>
    <row r="40" spans="1:6" ht="240" x14ac:dyDescent="0.2">
      <c r="A40" s="106"/>
      <c r="B40" s="67" t="s">
        <v>62</v>
      </c>
      <c r="C40" s="107"/>
      <c r="D40" s="74"/>
      <c r="E40" s="75"/>
      <c r="F40" s="76"/>
    </row>
    <row r="41" spans="1:6" ht="24" x14ac:dyDescent="0.2">
      <c r="A41" s="108"/>
      <c r="B41" s="78" t="s">
        <v>33</v>
      </c>
      <c r="C41" s="109" t="s">
        <v>34</v>
      </c>
      <c r="D41" s="110">
        <v>1</v>
      </c>
      <c r="E41" s="81"/>
      <c r="F41" s="82">
        <f>D41*E41</f>
        <v>0</v>
      </c>
    </row>
    <row r="42" spans="1:6" s="65" customFormat="1" ht="20.100000000000001" customHeight="1" x14ac:dyDescent="0.2">
      <c r="A42" s="100" t="s">
        <v>36</v>
      </c>
      <c r="B42" s="101" t="s">
        <v>63</v>
      </c>
      <c r="C42" s="102"/>
      <c r="D42" s="103"/>
      <c r="E42" s="104"/>
      <c r="F42" s="105"/>
    </row>
    <row r="43" spans="1:6" ht="204" x14ac:dyDescent="0.2">
      <c r="A43" s="106"/>
      <c r="B43" s="72" t="s">
        <v>64</v>
      </c>
      <c r="C43" s="107"/>
      <c r="D43" s="74"/>
      <c r="E43" s="75"/>
      <c r="F43" s="76"/>
    </row>
    <row r="44" spans="1:6" ht="24" x14ac:dyDescent="0.2">
      <c r="A44" s="108"/>
      <c r="B44" s="78" t="s">
        <v>33</v>
      </c>
      <c r="C44" s="109" t="s">
        <v>34</v>
      </c>
      <c r="D44" s="110">
        <v>1</v>
      </c>
      <c r="E44" s="81"/>
      <c r="F44" s="82">
        <f>D44*E44</f>
        <v>0</v>
      </c>
    </row>
    <row r="45" spans="1:6" s="65" customFormat="1" ht="20.100000000000001" customHeight="1" x14ac:dyDescent="0.2">
      <c r="A45" s="100" t="s">
        <v>37</v>
      </c>
      <c r="B45" s="101" t="s">
        <v>65</v>
      </c>
      <c r="C45" s="102"/>
      <c r="D45" s="103"/>
      <c r="E45" s="104"/>
      <c r="F45" s="105"/>
    </row>
    <row r="46" spans="1:6" ht="252" x14ac:dyDescent="0.2">
      <c r="A46" s="106"/>
      <c r="B46" s="72" t="s">
        <v>66</v>
      </c>
      <c r="C46" s="107"/>
      <c r="D46" s="74"/>
      <c r="E46" s="75"/>
      <c r="F46" s="76"/>
    </row>
    <row r="47" spans="1:6" ht="24" x14ac:dyDescent="0.2">
      <c r="A47" s="108"/>
      <c r="B47" s="78" t="s">
        <v>33</v>
      </c>
      <c r="C47" s="109" t="s">
        <v>34</v>
      </c>
      <c r="D47" s="110">
        <v>1</v>
      </c>
      <c r="E47" s="81"/>
      <c r="F47" s="82">
        <f>D47*E47</f>
        <v>0</v>
      </c>
    </row>
    <row r="48" spans="1:6" s="65" customFormat="1" ht="24.95" customHeight="1" x14ac:dyDescent="0.2">
      <c r="A48" s="47"/>
      <c r="B48" s="48" t="s">
        <v>42</v>
      </c>
      <c r="C48" s="49"/>
      <c r="D48" s="50"/>
      <c r="E48" s="51"/>
      <c r="F48" s="52">
        <f>SUM(F37:F47)</f>
        <v>0</v>
      </c>
    </row>
    <row r="49" spans="1:6" x14ac:dyDescent="0.2">
      <c r="A49" s="32"/>
      <c r="B49" s="33"/>
      <c r="C49" s="34"/>
      <c r="D49" s="35"/>
      <c r="E49" s="6"/>
      <c r="F49" s="36"/>
    </row>
    <row r="50" spans="1:6" x14ac:dyDescent="0.2">
      <c r="A50" s="32"/>
      <c r="B50" s="33"/>
      <c r="C50" s="34"/>
      <c r="D50" s="35"/>
      <c r="E50" s="6"/>
      <c r="F50" s="36"/>
    </row>
    <row r="51" spans="1:6" x14ac:dyDescent="0.2">
      <c r="A51" s="125" t="s">
        <v>38</v>
      </c>
      <c r="B51" s="125"/>
      <c r="C51" s="125"/>
      <c r="D51" s="125"/>
      <c r="E51" s="44"/>
      <c r="F51" s="44"/>
    </row>
    <row r="52" spans="1:6" x14ac:dyDescent="0.2">
      <c r="A52" s="123" t="s">
        <v>39</v>
      </c>
      <c r="B52" s="123"/>
      <c r="C52" s="123"/>
      <c r="D52" s="123"/>
      <c r="E52" s="45"/>
      <c r="F52" s="45">
        <f>F32</f>
        <v>0</v>
      </c>
    </row>
    <row r="53" spans="1:6" x14ac:dyDescent="0.2">
      <c r="A53" s="123" t="s">
        <v>40</v>
      </c>
      <c r="B53" s="123"/>
      <c r="C53" s="123"/>
      <c r="D53" s="123"/>
      <c r="E53" s="45"/>
      <c r="F53" s="45">
        <f>F48</f>
        <v>0</v>
      </c>
    </row>
    <row r="54" spans="1:6" x14ac:dyDescent="0.2">
      <c r="A54" s="46"/>
      <c r="B54" s="46"/>
      <c r="C54" s="46"/>
      <c r="D54" s="46"/>
      <c r="E54" s="37"/>
      <c r="F54" s="38"/>
    </row>
    <row r="55" spans="1:6" x14ac:dyDescent="0.2">
      <c r="A55" s="115"/>
      <c r="B55" s="115"/>
      <c r="C55" s="115"/>
      <c r="D55" s="115"/>
      <c r="E55" s="115"/>
      <c r="F55" s="115"/>
    </row>
    <row r="56" spans="1:6" ht="20.100000000000001" customHeight="1" x14ac:dyDescent="0.2">
      <c r="A56" s="112" t="s">
        <v>4</v>
      </c>
      <c r="B56" s="113"/>
      <c r="C56" s="113"/>
      <c r="D56" s="113"/>
      <c r="E56" s="114"/>
      <c r="F56" s="1">
        <f>F52+F53</f>
        <v>0</v>
      </c>
    </row>
    <row r="57" spans="1:6" ht="20.100000000000001" customHeight="1" x14ac:dyDescent="0.2">
      <c r="A57" s="112" t="s">
        <v>5</v>
      </c>
      <c r="B57" s="113"/>
      <c r="C57" s="113"/>
      <c r="D57" s="113"/>
      <c r="E57" s="114"/>
      <c r="F57" s="1">
        <f>F56*0.25</f>
        <v>0</v>
      </c>
    </row>
    <row r="58" spans="1:6" ht="20.100000000000001" customHeight="1" x14ac:dyDescent="0.2">
      <c r="A58" s="112" t="s">
        <v>6</v>
      </c>
      <c r="B58" s="113"/>
      <c r="C58" s="113"/>
      <c r="D58" s="113"/>
      <c r="E58" s="114"/>
      <c r="F58" s="1">
        <f>F56+F57</f>
        <v>0</v>
      </c>
    </row>
    <row r="59" spans="1:6" x14ac:dyDescent="0.2">
      <c r="A59" s="68"/>
    </row>
    <row r="60" spans="1:6" x14ac:dyDescent="0.2">
      <c r="A60" s="68"/>
    </row>
    <row r="61" spans="1:6" x14ac:dyDescent="0.2">
      <c r="A61" s="68"/>
    </row>
    <row r="62" spans="1:6" x14ac:dyDescent="0.2">
      <c r="F62" s="58" t="s">
        <v>7</v>
      </c>
    </row>
    <row r="63" spans="1:6" x14ac:dyDescent="0.2">
      <c r="E63" s="69"/>
      <c r="F63" s="69" t="s">
        <v>8</v>
      </c>
    </row>
    <row r="64" spans="1:6" x14ac:dyDescent="0.2">
      <c r="E64" s="69"/>
      <c r="F64" s="69" t="s">
        <v>9</v>
      </c>
    </row>
    <row r="72" spans="6:6" x14ac:dyDescent="0.2">
      <c r="F72" s="70"/>
    </row>
  </sheetData>
  <mergeCells count="11">
    <mergeCell ref="A58:E58"/>
    <mergeCell ref="A55:F55"/>
    <mergeCell ref="A1:F1"/>
    <mergeCell ref="A56:E56"/>
    <mergeCell ref="A57:E57"/>
    <mergeCell ref="A3:F3"/>
    <mergeCell ref="A4:F4"/>
    <mergeCell ref="A53:D53"/>
    <mergeCell ref="B35:F35"/>
    <mergeCell ref="A51:D51"/>
    <mergeCell ref="A52:D52"/>
  </mergeCells>
  <phoneticPr fontId="4" type="noConversion"/>
  <pageMargins left="0.98425196850393704" right="0.70866141732283472" top="0.74803149606299213" bottom="0.74803149606299213" header="0.31496062992125984" footer="0.31496062992125984"/>
  <pageSetup paperSize="9" scale="84" fitToHeight="3" orientation="portrait" r:id="rId1"/>
  <headerFooter>
    <oddFooter>&amp;R&amp;P</oddFooter>
  </headerFooter>
  <rowBreaks count="2" manualBreakCount="2">
    <brk id="29" max="5" man="1"/>
    <brk id="4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Troškovnik</vt:lpstr>
      <vt:lpstr>Troškovnik!Podrucje_ispisa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Renato Poldrugač</dc:creator>
  <cp:lastModifiedBy>Marija Vuksan</cp:lastModifiedBy>
  <cp:lastPrinted>2026-07-09T12:12:58Z</cp:lastPrinted>
  <dcterms:created xsi:type="dcterms:W3CDTF">2019-04-16T11:51:35Z</dcterms:created>
  <dcterms:modified xsi:type="dcterms:W3CDTF">2026-07-15T07:40:04Z</dcterms:modified>
</cp:coreProperties>
</file>