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bastalec\Desktop\2023\BUNJANI-igralište-2024 i opet 2025\ZA NATJEČAJ\"/>
    </mc:Choice>
  </mc:AlternateContent>
  <xr:revisionPtr revIDLastSave="0" documentId="13_ncr:1_{F0F8D649-9E1E-418F-9634-0884A71576A5}" xr6:coauthVersionLast="47" xr6:coauthVersionMax="47" xr10:uidLastSave="{00000000-0000-0000-0000-000000000000}"/>
  <bookViews>
    <workbookView xWindow="-120" yWindow="-120" windowWidth="29040" windowHeight="15840" xr2:uid="{00000000-000D-0000-FFFF-FFFF00000000}"/>
  </bookViews>
  <sheets>
    <sheet name="List1" sheetId="1" r:id="rId1"/>
  </sheets>
  <definedNames>
    <definedName name="_xlnm.Print_Area" localSheetId="0">List1!$A$1:$F$79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1" l="1"/>
  <c r="F38" i="1"/>
  <c r="F60" i="1"/>
  <c r="F58" i="1"/>
  <c r="F43" i="1"/>
  <c r="F24" i="1" l="1"/>
  <c r="F55" i="1"/>
  <c r="F46" i="1"/>
  <c r="F40" i="1"/>
  <c r="F30" i="1"/>
  <c r="F26" i="1"/>
  <c r="F23" i="1"/>
  <c r="F21" i="1"/>
  <c r="F19" i="1"/>
  <c r="F17" i="1"/>
  <c r="F15" i="1"/>
  <c r="F13" i="1"/>
  <c r="F31" i="1" l="1"/>
  <c r="F65" i="1" s="1"/>
  <c r="F61" i="1"/>
  <c r="F66" i="1" s="1"/>
  <c r="F70" i="1" l="1"/>
  <c r="F71" i="1" s="1"/>
  <c r="F72" i="1" s="1"/>
</calcChain>
</file>

<file path=xl/sharedStrings.xml><?xml version="1.0" encoding="utf-8"?>
<sst xmlns="http://schemas.openxmlformats.org/spreadsheetml/2006/main" count="98" uniqueCount="78">
  <si>
    <t>GRAĐEVINSKI RADOVI</t>
  </si>
  <si>
    <t>1.1.</t>
  </si>
  <si>
    <t>Strojni iskop humusa u zoni izgradnje igrališta u sloju debljine od 30 cm.  U cijenu je uključen iskop, utovar na vozilo, prijevoz, istovar i razastiranje zemljanog materijala. Uklonjeni materijal deponirati na mjesto koje odredi nadzorni inženjer ili na deponiju udaljenu do 5 km.</t>
  </si>
  <si>
    <t>Rad se obračunava po m3 izvedenog iskopa</t>
  </si>
  <si>
    <t>m³</t>
  </si>
  <si>
    <t>1.2.</t>
  </si>
  <si>
    <t>Strojno-ručni iskop za temelje elemenata za igru. Stranice iskopa moraju biti pravilne. U cijenu je uključen iskop, utovar na vozilo, prijevoz, istovar i razastiranje zemljanog materijala. Uklonjeni materijal deponirati u blizini iskopa ili na privremenu deponiju na parceli koja se formira na mjestu koje odredi nadzorni inženjer ili na deponiju udaljenu do 5 km.</t>
  </si>
  <si>
    <t>Obračun radova: Rad se obračunava po m³ izvedenog iskopa</t>
  </si>
  <si>
    <t>1.4.</t>
  </si>
  <si>
    <t xml:space="preserve">Dobava i ugradnja pranog dekorativnog oblutka u dimenzijama sigurnosne zone opreme u debljini od 30 cm s obzirom na visinu pada. Granulacija kamenog materijala je 4-8mm.  Podloga mora biti izvedena u skladu sa zahtjevima sigurnosne norme  EN 1177 ili jednakovrijedno. Potrebno je predvidjeti sve elemente prema uputi proizvođača do kompletne ugradnje.  </t>
  </si>
  <si>
    <t>Obračun radova:
Rad se obračunava po m3 ugrađenog pranog oblutka.</t>
  </si>
  <si>
    <t>1.5.</t>
  </si>
  <si>
    <t xml:space="preserve">Dobava i ugradnja geotekstila(300g/m2) s potrebnim preklopima prema specifikaciji proizvođača, u slojeve podloge ispod površine za igru dječjeg igrališta. Obračun po m2 obložene površine bez preklopa. </t>
  </si>
  <si>
    <t xml:space="preserve"> Obračun po m2 obložene površine bez preklopa. </t>
  </si>
  <si>
    <t>m²</t>
  </si>
  <si>
    <t>1.6.</t>
  </si>
  <si>
    <t>Dobava i ugradnja prefabriciranih betonskih rubnjaka  6/25/100cm uz rub dječjeg igrališta . Rubnjake ugraditi u mršavi beton te visinski prilagoditi terenu. Sve izvesti prema projektu.</t>
  </si>
  <si>
    <t>Obračun radova:
Rad se obračunava po m1.</t>
  </si>
  <si>
    <t>m'</t>
  </si>
  <si>
    <t>1.7.</t>
  </si>
  <si>
    <t xml:space="preserve">Dobava i ugradnja perforirane drenažne cijevi promjera 100 mm na prethodno pripremljenu podlogu. U cijenu je uključeno i omatanje cijevi geotekstilom i zatrpavanje kamenim materijalom tucanim (32-64 mm) oko cijevi te spajanje na postojeći šaht mješovite kanalizacije. </t>
  </si>
  <si>
    <t>Obračun radova:
Rad se obračunava po m1 ugrađene cijevi.</t>
  </si>
  <si>
    <t>1.8.</t>
  </si>
  <si>
    <t>Dobava materijala, priprema i izvedba betonskih trakastih temelja i temelja samaca za sprave, izvedba temelja u zemlji. Temelji promjenljivog presjeka prema detaljnim nacrtima, dubina od 30 do 60 cm.</t>
  </si>
  <si>
    <t>Betoniranje se izvodi betonom razreda C 25/30, XC2, u dvostranoj oplati.</t>
  </si>
  <si>
    <t xml:space="preserve">Stavka uključuje rad, materijal, vibriranje, njegu betona, izvedbu oplate, ugradnju betona, sve potrebno za potpuno dovršenje konstruktivnog elementa.  </t>
  </si>
  <si>
    <t>Obračun radova:
Rad se obračunava po m3 izvedenih radova</t>
  </si>
  <si>
    <t>UKUPNO 1. GRAĐEVINSKI RADOVI</t>
  </si>
  <si>
    <t>MONTAŽNI RADOVI - OPREMA DJEČJEG IGRALIŠTA</t>
  </si>
  <si>
    <t>2.1.</t>
  </si>
  <si>
    <t>Obračun radova: Rad se obračunava po komadu ugrađene opreme</t>
  </si>
  <si>
    <t>kom</t>
  </si>
  <si>
    <t>2.3.</t>
  </si>
  <si>
    <t>2.2.</t>
  </si>
  <si>
    <t>Vrtuljak zvijezda se sastoji od čelične konstrukcije obrađene cinčanjem i plastifikacijom. Na konstrukciju je pričvršćena rotirajuća sjedalica u obliku zvijezde. Ukupne dimenzije vrtuljka su Ø50 cm, 40v  s tolerancijom ± 5 %. Vrtuljak se temelji na prije pripremljen betonski temelj. Vrtuljak zvijezda u potpunosti mora biti izvedena po Normi HRN EN 1176 ili jednakovrijedno.</t>
  </si>
  <si>
    <t>2.4.</t>
  </si>
  <si>
    <t>REKAPITULACIJA</t>
  </si>
  <si>
    <t>1.</t>
  </si>
  <si>
    <t>2.</t>
  </si>
  <si>
    <t>INVESTITOR: OPĆINA KRIŽ, TRG SVETOG KRIŽA 5, 10314 KRIŽ</t>
  </si>
  <si>
    <t>Beton za ugradnju rubnjaka                                         Rad se obračunava po m3.</t>
  </si>
  <si>
    <t>m3</t>
  </si>
  <si>
    <t>2.5.</t>
  </si>
  <si>
    <t>2.6.</t>
  </si>
  <si>
    <t>2.7.</t>
  </si>
  <si>
    <t>2.8.</t>
  </si>
  <si>
    <t xml:space="preserve">DOBAVA I UGRADNJA OPREME </t>
  </si>
  <si>
    <t>1.3.</t>
  </si>
  <si>
    <r>
      <t xml:space="preserve">A.1.
SPIRALNI TOBOGAN
</t>
    </r>
    <r>
      <rPr>
        <sz val="9"/>
        <rFont val="Arial"/>
        <family val="2"/>
        <charset val="238"/>
      </rPr>
      <t xml:space="preserve">Spiralni tobogan napravljena je od čelične konstrukcije cijevi kružnog promjera 60,3x3,2 mm  s tolerancijom ± 5 % obrađena cinčanjem i plastifikacijom. Ostala potkonstrukcija također je obrađena cinčanjem i plastifikacijom. Glavna konstrukcija spiralnog tobogana napravljena je od tri međusobno spojena komada. Svi dijelovi su spojeni pod 90º jedino je pozicija savinute cijevi penjalice mreže na 42º od glavne osne sredine. Ograde tobogana izrađene su od HDPE ploča u boji, izrazito otporne na vandalizam, vremenske utjecaje te UV zrake. Elementi tobogana su mreža za penjanje, platforma, tobogan i ograda. Visina platforme je 1,20 m.  Sprava služi za poticanje socijalizacije, utječe na razvoj koordinacije i ravnoteže. Spiralni tobogan ima dimenzije  440d 60š 220v s tolerancijom ± 5 % cm. Sprava je temeljena na betonske temelje raspoređene u skladu s nacrtom opreme a debljina temelja je 30 cm. Gornji rub temelja je potrebno izvesti na dubini od 30 cm od konačne kote uređenog terena. Proizvod treba biti u potpunosti izrađen u skladu sa normom  EN 1176 ili jednakovrijednom.  </t>
    </r>
  </si>
  <si>
    <r>
      <t xml:space="preserve"> A.2.
DVOSTRUKA PENJALICA
</t>
    </r>
    <r>
      <rPr>
        <sz val="9"/>
        <rFont val="Arial"/>
        <family val="2"/>
        <charset val="238"/>
      </rPr>
      <t>Sprava se sastoji od elemenata za penjanje koji su napravljeni od metalne konstrukcije i zida za penjanje napravljen je od vodootporne šperploče, UV otpornoe i premazane protiv atmosferskih utjecaja. Konstrukcija penjalice napravljena je od jednog komada te savinuta na pozicijama od glavne osi 112º i 132º s tolerancijom ±5%. Podkonstrukcija je od metalnih pravokutnih cijevi 50x50mm. Ukupne dimenzije penjalice su 460d30š210v cm s tolerancijom ±5%. Sprava je temeljena na betonske temelje raspoređene u skladu s nacrtom opreme a debljina temelja je 30-50 cm. Gornji rub temelja je potrebno izvesti na dubini od 30cm od konačne kote uređenog terena. Kapacitet sprave je 10 korisnika. Sprava služi za razvoj motoričkih sposobnosti, balansiranje i koordinaciju. Penjalica se temelji na pripremljen betonski temelj. Dvostruka penjalica mora u potpunosti biti izvedena prema Normi HRN EN 1176 ili jednakovrijedno.</t>
    </r>
  </si>
  <si>
    <r>
      <t xml:space="preserve">A.3.
SPIRALNA LJULJAČKA
</t>
    </r>
    <r>
      <rPr>
        <sz val="9"/>
        <rFont val="Arial"/>
        <family val="2"/>
        <charset val="238"/>
      </rPr>
      <t>Konstrukcija ljuljačke  napravljena je od metalne konstrukcije, cijevi promjera cca 101,6 mm i 76,1 mm, obrađena cinčanjem i plastifikacijom. Sjedalice su metalne obložene gumom, a lanci su od nehrđajućeg čelika. Ukupne dimenzije ljuljačke su 381d 110š 233v  s tolerancijom ± 5 %, nasuprotni stupovi su postavljeni na razmak od glavne osi 27 º. Spiralna ljuljačka napravljena je u cijelosti samo od dvije cijevi međusobno spojene. Kapacitet sprave su 2 korisnika. Sprava potiče korisnike na istraživanje i suzbijanje straha od vrtnje i kretanja, potiče socijalizaciju, utječe na razvoj koordinacije i ravnoteže.   Sprava je temeljena na betonske temelje raspoređene u skladu s nacrtom opreme a debljina temelja je 30 cm. Gornji rub temelja je potrebno izvesti na dubini od 30 cm od konačne kote uređenog terena. Ljuljačka mora u potpunosti biti izvedena prema Normi HRN EN 1176 ili jednakovrijedno.</t>
    </r>
  </si>
  <si>
    <t xml:space="preserve">A.4.
NJIHALICA ZA ČETVERO
</t>
  </si>
  <si>
    <t xml:space="preserve">A.5.
VRTULJAK ZVIJEZDA 
</t>
  </si>
  <si>
    <t xml:space="preserve">A.6.
KLUPA S NASLONOM
</t>
  </si>
  <si>
    <t xml:space="preserve">A.7.
KANTA ZA KOMUNALNI MJEŠOVITI OTPAD
</t>
  </si>
  <si>
    <t xml:space="preserve">   MP        _____________________________________________</t>
  </si>
  <si>
    <t>Ovjerava ovlaštena osoba ponuditelja</t>
  </si>
  <si>
    <t>(ime i prezime, potpis)</t>
  </si>
  <si>
    <t>PRILOG II. - TROŠKOVNIK</t>
  </si>
  <si>
    <t>UKUPNO 2. MONTAŽNI RADOVI - OPREMA DJEČJEG IGRALIŠTA</t>
  </si>
  <si>
    <t>Redni broj</t>
  </si>
  <si>
    <t>Tekstualni opis stavke</t>
  </si>
  <si>
    <t>Jedinica mjere</t>
  </si>
  <si>
    <t>Količina</t>
  </si>
  <si>
    <t>Jedinična cijena                    (bez PDV-a)</t>
  </si>
  <si>
    <t>Ukupna cijena              (bez PDV-a)</t>
  </si>
  <si>
    <t>Evidencijski broj nabave: 118/2025</t>
  </si>
  <si>
    <t xml:space="preserve">Naziv predmeta nabave: </t>
  </si>
  <si>
    <t>Uređenje i opremanje dječjeg igrališta u Bunjanima na k.č.br. 794 k.o. Širinec</t>
  </si>
  <si>
    <t>komplet</t>
  </si>
  <si>
    <t>NAPOMENA: Nabava, doprema i postava sprava za dječje igralište. Sprave su kombinacija drvene i metalne konstrukcije koja se učvršćuje vijcima sa maticom. Sva proizvedena igrala trebaju biti proizvedena na način da su u skladu s normom HRN EN 1176 ili jednakovrijedno, tehničkim propisima za drvene i čelične konstrukcije ili jednakovrijedno i projektnom dokumentacijom. Za cjelokupnu izvedbu i ugrađenu opremu izvođač izdaje certifikat / izjavu o sukladnosti proizvoda s normom HRN EN 1176 ili jednakovrijedno. Ponuditelj je dužan u procesu davanja ponuda dostaviti police osiguranja od profesionalne odgovornosti,  zatim policu osiguranja od odgovornosti prema trećim osobama i policu osiguranja gradilišta.</t>
  </si>
  <si>
    <t>Njihalica se sastoji od čelične opruge obrađene cinčanjem i plastifikacijom. Na oprugu je pričvršćena nosiva konstrukcija i četiri sjedalice od polietilena visoke gustoće. Ukupne dimenzije njihalice su 116d 116š 63v s tolerancijom ± 5 %. Njihalica se temelji na prije pripremljen betonski temelj. Njihalica za četvero u potpunosti mora biti izvedena po Normi HRN EN 1176 ili jednakovrijedno.</t>
  </si>
  <si>
    <t xml:space="preserve">Klupa s naslonom napravljena je od čelične konstrukcije obrađene cinčanjem i plastifikacijom. Naslon i sjedalica su napravljeni od drvenih letvica koje su obrađene zaštitnim premazima protiv utjecaja atmosferilija.  Dimenzije klupe su su 200d 50š 100v s tolerancijom ± 5 % cm. Klupa se temelji na prije pripremljen temelj. Klupa u potpunosti mora biti izvedena po Normi HRN EN 1176 ili jednakovrijedno.   </t>
  </si>
  <si>
    <t xml:space="preserve">Dobava i ugradnja kante za komunalni otpad, napravljena je od čelične konstrukcije obrađene AKZ premazima protiv utjecaja atmosferilija. Vanjski dio kante je ukrašen drvenim letvicama. Na poklopcu se nalazi pepeljara. Dimenzije kante su 50d 50š 100v s tolerancijom ± 5 % cm. Kanta se temelji na prije pripremljen temelj.  Kanta u potpunosti mora biti izvedena po Normi HRN EN 1176 ili jednakovrijedno.                                                                                                                </t>
  </si>
  <si>
    <t>Strojni iskop zemlje III kategorije za polaganje drenažne cijevi. Rov je dubine 30 cm, širine 30 cm, a duljina iskopa je 20 m. U cijenu je uključen iskop, utovar na vozilo, prijevoz, istovar i razastiranje zemljanog materijala. Uklonjeni materijal deponirati u blizini iskopa ili na privremenu deponiju na parceli koja se formira na mjestu koje odredi nadzorni inženjer ili na deponiju udaljenu do 5 km.</t>
  </si>
  <si>
    <t>Cijena bez PDV-a:</t>
  </si>
  <si>
    <t>PDV:</t>
  </si>
  <si>
    <t>Ukupna cijena s PDV-om: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</si>
</sst>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n&quot;_-;\-* #,##0.00\ &quot;kn&quot;_-;_-* &quot;-&quot;??\ &quot;kn&quot;_-;_-@_-"/>
    <numFmt numFmtId="164" formatCode="_-* #,##0.00\ [$€-1]_-;\-* #,##0.00\ [$€-1]_-;_-* &quot;-&quot;??\ [$€-1]_-;_-@_-"/>
    <numFmt numFmtId="165" formatCode="_-* #,##0.00\ [$€-41A]_-;\-* #,##0.00\ [$€-41A]_-;_-* &quot;-&quot;??\ [$€-41A]_-;_-@_-"/>
  </numFmts>
  <fonts count="18" x14ac:knownFonts="1">
    <font>
      <sz val="11"/>
      <color theme="1"/>
      <name val="Calibri"/>
      <family val="2"/>
      <charset val="238"/>
      <scheme val="minor"/>
    </font>
    <font>
      <sz val="11"/>
      <color theme="1"/>
      <name val="Calibri"/>
      <family val="2"/>
      <charset val="238"/>
      <scheme val="minor"/>
    </font>
    <font>
      <sz val="11"/>
      <color rgb="FF9C6500"/>
      <name val="Calibri"/>
      <family val="2"/>
      <charset val="238"/>
      <scheme val="minor"/>
    </font>
    <font>
      <sz val="10"/>
      <name val="Arial"/>
      <family val="2"/>
      <charset val="238"/>
    </font>
    <font>
      <b/>
      <sz val="9"/>
      <name val="Arial"/>
      <family val="2"/>
      <charset val="238"/>
    </font>
    <font>
      <sz val="11"/>
      <color theme="1"/>
      <name val="Arial"/>
      <family val="2"/>
      <charset val="238"/>
    </font>
    <font>
      <sz val="9"/>
      <name val="Arial"/>
      <family val="2"/>
      <charset val="238"/>
    </font>
    <font>
      <sz val="9"/>
      <color theme="1"/>
      <name val="Arial"/>
      <family val="2"/>
      <charset val="238"/>
    </font>
    <font>
      <b/>
      <sz val="9"/>
      <color theme="1"/>
      <name val="Arial"/>
      <family val="2"/>
      <charset val="238"/>
    </font>
    <font>
      <b/>
      <sz val="10"/>
      <name val="Arial"/>
      <family val="2"/>
      <charset val="238"/>
    </font>
    <font>
      <sz val="10"/>
      <color theme="1"/>
      <name val="Arial"/>
      <family val="2"/>
      <charset val="238"/>
    </font>
    <font>
      <b/>
      <sz val="10"/>
      <color theme="1"/>
      <name val="Arial"/>
      <family val="2"/>
      <charset val="238"/>
    </font>
    <font>
      <sz val="10"/>
      <name val="Arial"/>
      <family val="2"/>
      <charset val="238"/>
    </font>
    <font>
      <sz val="11"/>
      <color theme="1"/>
      <name val="Calibri"/>
      <family val="2"/>
      <scheme val="minor"/>
    </font>
    <font>
      <sz val="11"/>
      <color rgb="FF9C5700"/>
      <name val="Calibri"/>
      <family val="2"/>
      <charset val="238"/>
      <scheme val="minor"/>
    </font>
    <font>
      <b/>
      <sz val="10"/>
      <name val="Calibri"/>
      <family val="2"/>
      <charset val="238"/>
    </font>
    <font>
      <sz val="11"/>
      <name val="Arial"/>
      <family val="2"/>
      <charset val="238"/>
    </font>
    <font>
      <b/>
      <sz val="11"/>
      <color theme="1"/>
      <name val="Arial"/>
      <family val="2"/>
      <charset val="238"/>
    </font>
  </fonts>
  <fills count="4">
    <fill>
      <patternFill patternType="none"/>
    </fill>
    <fill>
      <patternFill patternType="gray125"/>
    </fill>
    <fill>
      <patternFill patternType="solid">
        <fgColor rgb="FFFFEB9C"/>
      </patternFill>
    </fill>
    <fill>
      <patternFill patternType="solid">
        <fgColor theme="0" tint="-0.14999847407452621"/>
        <bgColor indexed="64"/>
      </patternFill>
    </fill>
  </fills>
  <borders count="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xf numFmtId="44" fontId="1" fillId="0" borderId="0" applyFont="0" applyFill="0" applyBorder="0" applyAlignment="0" applyProtection="0"/>
    <xf numFmtId="0" fontId="12" fillId="0" borderId="0" applyNumberFormat="0" applyFont="0" applyFill="0" applyBorder="0" applyAlignment="0" applyProtection="0">
      <alignment vertical="top"/>
    </xf>
    <xf numFmtId="0" fontId="13" fillId="0" borderId="0"/>
    <xf numFmtId="0" fontId="3" fillId="0" borderId="0"/>
    <xf numFmtId="0" fontId="13" fillId="0" borderId="0"/>
    <xf numFmtId="0" fontId="3" fillId="0" borderId="0"/>
    <xf numFmtId="0" fontId="1" fillId="0" borderId="0"/>
    <xf numFmtId="0" fontId="3" fillId="0" borderId="0" applyProtection="0">
      <alignment vertical="top"/>
    </xf>
    <xf numFmtId="44" fontId="3" fillId="0" borderId="0" applyFont="0" applyFill="0" applyBorder="0" applyAlignment="0" applyProtection="0"/>
    <xf numFmtId="0" fontId="14" fillId="2" borderId="0" applyNumberFormat="0" applyBorder="0" applyAlignment="0" applyProtection="0"/>
  </cellStyleXfs>
  <cellXfs count="131">
    <xf numFmtId="0" fontId="0" fillId="0" borderId="0" xfId="0"/>
    <xf numFmtId="0" fontId="5" fillId="0" borderId="0" xfId="0" applyFont="1"/>
    <xf numFmtId="0" fontId="7" fillId="0" borderId="0" xfId="0" applyFont="1" applyAlignment="1">
      <alignment horizontal="center" vertical="center"/>
    </xf>
    <xf numFmtId="0" fontId="7" fillId="0" borderId="0" xfId="0" applyFont="1" applyAlignment="1">
      <alignment horizontal="justify" vertical="top" wrapText="1"/>
    </xf>
    <xf numFmtId="0" fontId="6" fillId="0" borderId="0" xfId="0" applyFont="1" applyAlignment="1">
      <alignment horizontal="center"/>
    </xf>
    <xf numFmtId="2" fontId="6" fillId="0" borderId="0" xfId="0" applyNumberFormat="1" applyFont="1" applyAlignment="1">
      <alignment horizontal="center"/>
    </xf>
    <xf numFmtId="164" fontId="6" fillId="0" borderId="0" xfId="1" applyNumberFormat="1" applyFont="1" applyFill="1" applyBorder="1" applyAlignment="1">
      <alignment horizontal="center"/>
    </xf>
    <xf numFmtId="164" fontId="4" fillId="0" borderId="0" xfId="1" applyNumberFormat="1" applyFont="1" applyFill="1" applyBorder="1" applyAlignment="1">
      <alignment horizontal="center"/>
    </xf>
    <xf numFmtId="0" fontId="7" fillId="0" borderId="4" xfId="0" applyFont="1" applyBorder="1" applyAlignment="1">
      <alignment horizontal="center" vertical="center"/>
    </xf>
    <xf numFmtId="0" fontId="7" fillId="0" borderId="4" xfId="0" applyFont="1" applyBorder="1" applyAlignment="1">
      <alignment horizontal="justify" vertical="center" wrapText="1"/>
    </xf>
    <xf numFmtId="0" fontId="6" fillId="0" borderId="4" xfId="0" applyFont="1" applyBorder="1" applyAlignment="1">
      <alignment horizontal="center"/>
    </xf>
    <xf numFmtId="2" fontId="6" fillId="0" borderId="4" xfId="0" applyNumberFormat="1" applyFont="1" applyBorder="1" applyAlignment="1">
      <alignment horizontal="center"/>
    </xf>
    <xf numFmtId="164" fontId="6" fillId="0" borderId="4" xfId="1" applyNumberFormat="1" applyFont="1" applyFill="1" applyBorder="1" applyAlignment="1">
      <alignment horizontal="center"/>
    </xf>
    <xf numFmtId="164" fontId="4" fillId="0" borderId="4" xfId="1" applyNumberFormat="1" applyFont="1" applyFill="1" applyBorder="1" applyAlignment="1">
      <alignment horizontal="center"/>
    </xf>
    <xf numFmtId="0" fontId="7" fillId="0" borderId="0" xfId="0" applyFont="1" applyAlignment="1">
      <alignment horizontal="justify" vertical="center" wrapText="1"/>
    </xf>
    <xf numFmtId="0" fontId="6" fillId="0" borderId="4" xfId="0" applyFont="1" applyBorder="1" applyAlignment="1">
      <alignment horizontal="justify" vertical="center" wrapText="1"/>
    </xf>
    <xf numFmtId="0" fontId="6" fillId="0" borderId="0" xfId="3" applyFont="1" applyAlignment="1">
      <alignment horizontal="center"/>
    </xf>
    <xf numFmtId="4" fontId="6" fillId="0" borderId="0" xfId="3" applyNumberFormat="1" applyFont="1" applyAlignment="1">
      <alignment horizontal="center"/>
    </xf>
    <xf numFmtId="0" fontId="6" fillId="0" borderId="4" xfId="3" applyFont="1" applyBorder="1" applyAlignment="1">
      <alignment horizontal="center" vertical="center" wrapText="1"/>
    </xf>
    <xf numFmtId="4" fontId="6" fillId="0" borderId="4" xfId="3" applyNumberFormat="1" applyFont="1" applyBorder="1" applyAlignment="1">
      <alignment horizontal="center"/>
    </xf>
    <xf numFmtId="0" fontId="6" fillId="0" borderId="0" xfId="0" applyFont="1" applyAlignment="1">
      <alignment horizontal="justify" vertical="top" wrapText="1"/>
    </xf>
    <xf numFmtId="0" fontId="6" fillId="0" borderId="0" xfId="3" applyFont="1" applyAlignment="1">
      <alignment horizontal="center" vertical="center" wrapText="1"/>
    </xf>
    <xf numFmtId="0" fontId="6" fillId="0" borderId="0" xfId="0" applyFont="1" applyAlignment="1">
      <alignment horizontal="justify" vertical="center" wrapText="1"/>
    </xf>
    <xf numFmtId="0" fontId="4" fillId="0" borderId="4" xfId="3" applyFont="1" applyBorder="1" applyAlignment="1">
      <alignment horizontal="center" vertical="top" wrapText="1"/>
    </xf>
    <xf numFmtId="0" fontId="7" fillId="0" borderId="2" xfId="0" applyFont="1" applyBorder="1"/>
    <xf numFmtId="0" fontId="8" fillId="0" borderId="2" xfId="0" applyFont="1" applyBorder="1" applyAlignment="1">
      <alignment horizontal="left" wrapText="1"/>
    </xf>
    <xf numFmtId="0" fontId="6" fillId="0" borderId="2" xfId="0" applyFont="1" applyBorder="1" applyAlignment="1">
      <alignment horizontal="center"/>
    </xf>
    <xf numFmtId="164" fontId="6" fillId="0" borderId="2" xfId="1" applyNumberFormat="1" applyFont="1" applyFill="1" applyBorder="1" applyAlignment="1">
      <alignment horizontal="center"/>
    </xf>
    <xf numFmtId="164" fontId="4" fillId="0" borderId="2" xfId="1" applyNumberFormat="1" applyFont="1" applyFill="1" applyBorder="1" applyAlignment="1">
      <alignment horizontal="center"/>
    </xf>
    <xf numFmtId="0" fontId="4" fillId="0" borderId="2" xfId="3" applyFont="1" applyBorder="1" applyAlignment="1">
      <alignment horizontal="center" wrapText="1"/>
    </xf>
    <xf numFmtId="0" fontId="6" fillId="0" borderId="0" xfId="0" applyFont="1"/>
    <xf numFmtId="0" fontId="4" fillId="0" borderId="0" xfId="0" applyFont="1" applyAlignment="1">
      <alignment horizontal="justify" vertical="top" wrapText="1"/>
    </xf>
    <xf numFmtId="164" fontId="4" fillId="0" borderId="0" xfId="4" applyNumberFormat="1" applyFont="1" applyFill="1" applyBorder="1" applyAlignment="1">
      <alignment horizontal="center"/>
    </xf>
    <xf numFmtId="0" fontId="6" fillId="0" borderId="4" xfId="0" applyFont="1" applyBorder="1"/>
    <xf numFmtId="0" fontId="6" fillId="0" borderId="4" xfId="3" applyFont="1" applyBorder="1" applyAlignment="1">
      <alignment horizontal="center"/>
    </xf>
    <xf numFmtId="164" fontId="6" fillId="0" borderId="4" xfId="4" applyNumberFormat="1" applyFont="1" applyFill="1" applyBorder="1" applyAlignment="1">
      <alignment horizontal="center"/>
    </xf>
    <xf numFmtId="0" fontId="6" fillId="0" borderId="0" xfId="0" applyFont="1" applyAlignment="1">
      <alignment horizontal="justify" vertical="center"/>
    </xf>
    <xf numFmtId="164" fontId="6" fillId="0" borderId="4" xfId="4" applyNumberFormat="1" applyFont="1" applyFill="1" applyBorder="1" applyAlignment="1"/>
    <xf numFmtId="0" fontId="7" fillId="0" borderId="0" xfId="0" applyFont="1" applyAlignment="1">
      <alignment horizontal="center"/>
    </xf>
    <xf numFmtId="0" fontId="7" fillId="0" borderId="0" xfId="0" applyFont="1"/>
    <xf numFmtId="0" fontId="7" fillId="0" borderId="0" xfId="0" applyFont="1" applyAlignment="1">
      <alignment horizontal="justify"/>
    </xf>
    <xf numFmtId="0" fontId="8" fillId="0" borderId="0" xfId="0" applyFont="1" applyAlignment="1">
      <alignment horizontal="justify" vertical="top" wrapText="1"/>
    </xf>
    <xf numFmtId="0" fontId="7" fillId="0" borderId="4" xfId="0" applyFont="1" applyBorder="1"/>
    <xf numFmtId="0" fontId="10" fillId="0" borderId="0" xfId="0" applyFont="1" applyAlignment="1">
      <alignment horizontal="center" vertical="center"/>
    </xf>
    <xf numFmtId="0" fontId="3" fillId="0" borderId="0" xfId="3" applyAlignment="1">
      <alignment horizontal="center"/>
    </xf>
    <xf numFmtId="4" fontId="3" fillId="0" borderId="0" xfId="3" applyNumberFormat="1" applyAlignment="1">
      <alignment horizontal="center"/>
    </xf>
    <xf numFmtId="164" fontId="3" fillId="0" borderId="0" xfId="1" applyNumberFormat="1" applyFont="1" applyFill="1" applyBorder="1" applyAlignment="1">
      <alignment horizontal="center"/>
    </xf>
    <xf numFmtId="164" fontId="9" fillId="0" borderId="0" xfId="1" applyNumberFormat="1" applyFont="1" applyFill="1" applyBorder="1" applyAlignment="1">
      <alignment horizontal="center"/>
    </xf>
    <xf numFmtId="0" fontId="10" fillId="0" borderId="0" xfId="0" applyFont="1" applyAlignment="1">
      <alignment horizontal="justify" vertical="center"/>
    </xf>
    <xf numFmtId="0" fontId="10" fillId="0" borderId="4" xfId="0" applyFont="1" applyBorder="1" applyAlignment="1">
      <alignment horizontal="center" vertical="center"/>
    </xf>
    <xf numFmtId="0" fontId="10" fillId="0" borderId="4" xfId="0" applyFont="1" applyBorder="1" applyAlignment="1">
      <alignment horizontal="justify" vertical="center" wrapText="1"/>
    </xf>
    <xf numFmtId="0" fontId="3" fillId="0" borderId="4" xfId="3" applyBorder="1" applyAlignment="1">
      <alignment horizontal="center"/>
    </xf>
    <xf numFmtId="4" fontId="3" fillId="0" borderId="4" xfId="3" applyNumberFormat="1" applyBorder="1" applyAlignment="1">
      <alignment horizontal="center"/>
    </xf>
    <xf numFmtId="164" fontId="3" fillId="0" borderId="4" xfId="1" applyNumberFormat="1" applyFont="1" applyFill="1" applyBorder="1" applyAlignment="1">
      <alignment horizontal="center"/>
    </xf>
    <xf numFmtId="164" fontId="9" fillId="0" borderId="4" xfId="1" applyNumberFormat="1" applyFont="1" applyFill="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164" fontId="6" fillId="0" borderId="0" xfId="4" applyNumberFormat="1" applyFont="1" applyFill="1" applyBorder="1" applyAlignment="1">
      <alignment horizontal="center"/>
    </xf>
    <xf numFmtId="0" fontId="6" fillId="0" borderId="0" xfId="0" applyFont="1" applyAlignment="1">
      <alignment horizontal="center" vertical="center"/>
    </xf>
    <xf numFmtId="0" fontId="12" fillId="0" borderId="0" xfId="5" applyAlignment="1"/>
    <xf numFmtId="0" fontId="8" fillId="0" borderId="0" xfId="0" applyFont="1" applyAlignment="1">
      <alignment horizontal="justify" vertical="center" wrapText="1"/>
    </xf>
    <xf numFmtId="0" fontId="4" fillId="0" borderId="4" xfId="0" applyFont="1" applyBorder="1" applyAlignment="1">
      <alignment horizontal="left" vertical="top"/>
    </xf>
    <xf numFmtId="0" fontId="4" fillId="0" borderId="4" xfId="0" applyFont="1" applyBorder="1" applyAlignment="1">
      <alignment horizontal="left" vertical="top" wrapText="1"/>
    </xf>
    <xf numFmtId="0" fontId="11" fillId="0" borderId="0" xfId="5" applyFont="1" applyFill="1" applyAlignment="1">
      <alignment horizontal="left"/>
    </xf>
    <xf numFmtId="0" fontId="3" fillId="0" borderId="0" xfId="5" applyFont="1" applyAlignment="1"/>
    <xf numFmtId="0" fontId="3" fillId="0" borderId="0" xfId="5" applyFont="1" applyAlignment="1">
      <alignment horizontal="right"/>
    </xf>
    <xf numFmtId="0" fontId="6" fillId="0" borderId="0" xfId="5" applyFont="1" applyAlignment="1"/>
    <xf numFmtId="0" fontId="6" fillId="0" borderId="0" xfId="5" applyFont="1" applyAlignment="1">
      <alignment horizontal="right"/>
    </xf>
    <xf numFmtId="0" fontId="4" fillId="3" borderId="3" xfId="3" applyFont="1" applyFill="1" applyBorder="1" applyAlignment="1">
      <alignment horizontal="center" vertical="center" wrapText="1"/>
    </xf>
    <xf numFmtId="0" fontId="4" fillId="3" borderId="3" xfId="3" applyFont="1" applyFill="1" applyBorder="1" applyAlignment="1">
      <alignment horizontal="left" vertical="center" wrapText="1"/>
    </xf>
    <xf numFmtId="0" fontId="6" fillId="3" borderId="3" xfId="3" applyFont="1" applyFill="1" applyBorder="1" applyAlignment="1">
      <alignment horizontal="center"/>
    </xf>
    <xf numFmtId="4" fontId="6" fillId="3" borderId="3" xfId="3" applyNumberFormat="1" applyFont="1" applyFill="1" applyBorder="1" applyAlignment="1">
      <alignment horizontal="center"/>
    </xf>
    <xf numFmtId="0" fontId="15" fillId="3" borderId="3" xfId="0" applyFont="1" applyFill="1" applyBorder="1" applyAlignment="1">
      <alignment horizontal="center" vertical="center" wrapText="1"/>
    </xf>
    <xf numFmtId="0" fontId="15" fillId="3" borderId="3" xfId="0" applyFont="1" applyFill="1" applyBorder="1" applyAlignment="1">
      <alignment horizontal="right" vertical="center" wrapText="1"/>
    </xf>
    <xf numFmtId="0" fontId="16" fillId="0" borderId="0" xfId="0" applyFont="1"/>
    <xf numFmtId="0" fontId="15" fillId="0" borderId="2" xfId="0" applyFont="1" applyBorder="1" applyAlignment="1">
      <alignment horizontal="center" vertical="center" wrapText="1"/>
    </xf>
    <xf numFmtId="0" fontId="15" fillId="0" borderId="2" xfId="0" applyFont="1" applyBorder="1" applyAlignment="1">
      <alignment horizontal="right" vertical="center" wrapText="1"/>
    </xf>
    <xf numFmtId="0" fontId="15" fillId="0" borderId="5" xfId="0" applyFont="1" applyBorder="1" applyAlignment="1">
      <alignment horizontal="center" vertical="center" wrapText="1"/>
    </xf>
    <xf numFmtId="0" fontId="4" fillId="3" borderId="3" xfId="3" applyFont="1" applyFill="1" applyBorder="1" applyAlignment="1">
      <alignment horizontal="justify" vertical="center" wrapText="1"/>
    </xf>
    <xf numFmtId="164" fontId="6" fillId="3" borderId="3" xfId="1" applyNumberFormat="1" applyFont="1" applyFill="1" applyBorder="1" applyAlignment="1">
      <alignment horizontal="center"/>
    </xf>
    <xf numFmtId="0" fontId="3" fillId="0" borderId="0" xfId="0" applyFont="1" applyAlignment="1">
      <alignment horizontal="left" vertical="center" wrapText="1"/>
    </xf>
    <xf numFmtId="0" fontId="3" fillId="0" borderId="0" xfId="0" applyFont="1"/>
    <xf numFmtId="0" fontId="16" fillId="0" borderId="0" xfId="0" applyFont="1" applyAlignment="1">
      <alignment horizontal="left" vertical="center"/>
    </xf>
    <xf numFmtId="0" fontId="10" fillId="0" borderId="0" xfId="0" applyFont="1"/>
    <xf numFmtId="0" fontId="10" fillId="0" borderId="0" xfId="0" applyFont="1" applyAlignment="1">
      <alignment horizontal="justify"/>
    </xf>
    <xf numFmtId="0" fontId="3" fillId="0" borderId="0" xfId="0" applyFont="1" applyAlignment="1">
      <alignment horizontal="center"/>
    </xf>
    <xf numFmtId="0" fontId="7" fillId="3" borderId="2" xfId="0" applyFont="1" applyFill="1" applyBorder="1" applyAlignment="1">
      <alignment vertical="center"/>
    </xf>
    <xf numFmtId="0" fontId="8" fillId="3" borderId="2" xfId="0" applyFont="1" applyFill="1" applyBorder="1" applyAlignment="1">
      <alignment horizontal="left" vertical="center" wrapText="1"/>
    </xf>
    <xf numFmtId="0" fontId="6" fillId="3" borderId="2" xfId="0" applyFont="1" applyFill="1" applyBorder="1" applyAlignment="1">
      <alignment horizontal="center" vertical="center"/>
    </xf>
    <xf numFmtId="164" fontId="4" fillId="3" borderId="2" xfId="1" applyNumberFormat="1" applyFont="1" applyFill="1" applyBorder="1" applyAlignment="1">
      <alignment horizontal="center" vertical="center"/>
    </xf>
    <xf numFmtId="0" fontId="5" fillId="0" borderId="0" xfId="0" applyFont="1" applyAlignment="1">
      <alignment vertical="center"/>
    </xf>
    <xf numFmtId="0" fontId="6" fillId="3" borderId="3" xfId="3" applyFont="1" applyFill="1" applyBorder="1" applyAlignment="1">
      <alignment horizontal="center" vertical="center"/>
    </xf>
    <xf numFmtId="4" fontId="6" fillId="3" borderId="3" xfId="3" applyNumberFormat="1" applyFont="1" applyFill="1" applyBorder="1" applyAlignment="1">
      <alignment horizontal="center" vertical="center"/>
    </xf>
    <xf numFmtId="164" fontId="4" fillId="3" borderId="3" xfId="4" applyNumberFormat="1" applyFont="1" applyFill="1" applyBorder="1" applyAlignment="1">
      <alignment horizontal="center" vertical="center"/>
    </xf>
    <xf numFmtId="0" fontId="6" fillId="3" borderId="4" xfId="0" applyFont="1" applyFill="1" applyBorder="1" applyAlignment="1">
      <alignment vertical="center"/>
    </xf>
    <xf numFmtId="0" fontId="4" fillId="3" borderId="4" xfId="0" applyFont="1" applyFill="1" applyBorder="1" applyAlignment="1">
      <alignment horizontal="left" vertical="center" wrapText="1"/>
    </xf>
    <xf numFmtId="0" fontId="6" fillId="3" borderId="4" xfId="0" applyFont="1" applyFill="1" applyBorder="1" applyAlignment="1">
      <alignment horizontal="center" vertical="center"/>
    </xf>
    <xf numFmtId="164" fontId="4" fillId="3" borderId="4" xfId="4" applyNumberFormat="1" applyFont="1" applyFill="1" applyBorder="1" applyAlignment="1">
      <alignment horizontal="center" vertical="center"/>
    </xf>
    <xf numFmtId="165" fontId="4" fillId="3" borderId="4" xfId="4" applyNumberFormat="1" applyFont="1" applyFill="1" applyBorder="1" applyAlignment="1">
      <alignment horizontal="center" vertical="center"/>
    </xf>
    <xf numFmtId="0" fontId="0" fillId="3" borderId="0" xfId="0" applyFill="1" applyAlignment="1">
      <alignment vertical="center"/>
    </xf>
    <xf numFmtId="0" fontId="4" fillId="3" borderId="0" xfId="0" applyFont="1" applyFill="1" applyAlignment="1">
      <alignment horizontal="left" vertical="center"/>
    </xf>
    <xf numFmtId="164" fontId="6" fillId="3" borderId="0" xfId="4" applyNumberFormat="1" applyFont="1" applyFill="1" applyBorder="1" applyAlignment="1">
      <alignment vertical="center"/>
    </xf>
    <xf numFmtId="0" fontId="15" fillId="0" borderId="1" xfId="0" applyFont="1" applyBorder="1" applyAlignment="1">
      <alignment horizontal="center" vertical="center" wrapText="1"/>
    </xf>
    <xf numFmtId="0" fontId="6" fillId="0" borderId="6" xfId="3" applyFont="1" applyBorder="1" applyAlignment="1">
      <alignment horizontal="center" vertical="center" wrapText="1"/>
    </xf>
    <xf numFmtId="0" fontId="6" fillId="0" borderId="6" xfId="0" applyFont="1" applyBorder="1" applyAlignment="1">
      <alignment horizontal="justify" vertical="center" wrapText="1"/>
    </xf>
    <xf numFmtId="0" fontId="6" fillId="0" borderId="6" xfId="0" applyFont="1" applyBorder="1" applyAlignment="1">
      <alignment horizontal="center"/>
    </xf>
    <xf numFmtId="4" fontId="6" fillId="0" borderId="6" xfId="3" applyNumberFormat="1" applyFont="1" applyBorder="1" applyAlignment="1">
      <alignment horizontal="center"/>
    </xf>
    <xf numFmtId="164" fontId="6" fillId="0" borderId="6" xfId="1" applyNumberFormat="1" applyFont="1" applyFill="1" applyBorder="1" applyAlignment="1">
      <alignment horizontal="center"/>
    </xf>
    <xf numFmtId="164" fontId="4" fillId="0" borderId="6" xfId="1" applyNumberFormat="1" applyFont="1" applyFill="1" applyBorder="1" applyAlignment="1">
      <alignment horizontal="center"/>
    </xf>
    <xf numFmtId="164" fontId="4" fillId="0" borderId="3" xfId="4" applyNumberFormat="1" applyFont="1" applyFill="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left" vertical="top" wrapText="1"/>
    </xf>
    <xf numFmtId="164" fontId="6" fillId="0" borderId="0" xfId="4" applyNumberFormat="1" applyFont="1" applyFill="1" applyBorder="1" applyAlignment="1"/>
    <xf numFmtId="0" fontId="8" fillId="3" borderId="1" xfId="0" applyFont="1" applyFill="1" applyBorder="1" applyAlignment="1">
      <alignment horizontal="right" vertical="center"/>
    </xf>
    <xf numFmtId="0" fontId="8" fillId="3" borderId="2" xfId="0" applyFont="1" applyFill="1" applyBorder="1" applyAlignment="1">
      <alignment horizontal="right" vertical="center"/>
    </xf>
    <xf numFmtId="0" fontId="8" fillId="3" borderId="5" xfId="0" applyFont="1" applyFill="1" applyBorder="1" applyAlignment="1">
      <alignment horizontal="right" vertical="center"/>
    </xf>
    <xf numFmtId="0" fontId="17" fillId="0" borderId="0" xfId="5" applyFont="1" applyFill="1" applyAlignment="1">
      <alignment horizontal="left"/>
    </xf>
    <xf numFmtId="0" fontId="4" fillId="3" borderId="0" xfId="0" applyFont="1" applyFill="1" applyAlignment="1">
      <alignment horizontal="left" vertical="center" wrapText="1"/>
    </xf>
    <xf numFmtId="0" fontId="7" fillId="0" borderId="0" xfId="0" applyFont="1" applyAlignment="1">
      <alignment horizontal="left"/>
    </xf>
    <xf numFmtId="0" fontId="7" fillId="0" borderId="0" xfId="0" applyFont="1" applyAlignment="1">
      <alignment horizontal="center"/>
    </xf>
    <xf numFmtId="0" fontId="11" fillId="0" borderId="0" xfId="0" applyFont="1" applyAlignment="1">
      <alignment horizontal="left" vertical="center"/>
    </xf>
    <xf numFmtId="0" fontId="6" fillId="0" borderId="2" xfId="3" applyFont="1" applyBorder="1" applyAlignment="1">
      <alignment horizontal="left" vertical="center" wrapText="1"/>
    </xf>
    <xf numFmtId="0" fontId="4" fillId="3" borderId="0" xfId="2" applyFont="1" applyFill="1" applyBorder="1" applyAlignment="1">
      <alignment horizontal="left" vertical="center"/>
    </xf>
    <xf numFmtId="0" fontId="6" fillId="0" borderId="0" xfId="0" applyFont="1" applyAlignment="1">
      <alignment horizontal="center" vertical="center"/>
    </xf>
    <xf numFmtId="0" fontId="10" fillId="0" borderId="6" xfId="0" applyFont="1" applyBorder="1" applyAlignment="1">
      <alignment horizontal="center" vertical="center"/>
    </xf>
    <xf numFmtId="0" fontId="10"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cellXfs>
  <cellStyles count="14">
    <cellStyle name="Neutralno" xfId="2" builtinId="28"/>
    <cellStyle name="Neutralno 2" xfId="13" xr:uid="{EA9B6A9E-B471-4ACF-B67D-2CAA2C4905E1}"/>
    <cellStyle name="Normal 10" xfId="8" xr:uid="{5AAFDF8E-7FF7-40B6-AF74-72F06B3A019E}"/>
    <cellStyle name="Normal 140" xfId="3" xr:uid="{00000000-0005-0000-0000-000001000000}"/>
    <cellStyle name="Normal 2" xfId="9" xr:uid="{0D7A28F1-7410-49CB-B067-8D687847E3CE}"/>
    <cellStyle name="Normal 3" xfId="11" xr:uid="{A22576BA-79E8-4968-962A-52F69DF4615E}"/>
    <cellStyle name="Normal 4 3" xfId="6" xr:uid="{D84BA945-1AD6-41E4-B333-F27E0FF44376}"/>
    <cellStyle name="Normal 5" xfId="10" xr:uid="{14C360F3-6BD3-4970-9AEB-8FD7FA7D3D28}"/>
    <cellStyle name="Normal 9" xfId="7" xr:uid="{DF89518E-7999-435F-98F7-A772838BB151}"/>
    <cellStyle name="Normalno" xfId="0" builtinId="0"/>
    <cellStyle name="Normalno 2" xfId="5" xr:uid="{5D2DCF02-3C6D-4898-B498-BCAAF0EF95A5}"/>
    <cellStyle name="Valuta" xfId="1" builtinId="4"/>
    <cellStyle name="Valuta 2" xfId="4" xr:uid="{00000000-0005-0000-0000-000004000000}"/>
    <cellStyle name="Valuta 3" xfId="12" xr:uid="{A3B1F75D-1B2B-4F80-9A3A-47C1E6F9A8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7"/>
  <sheetViews>
    <sheetView tabSelected="1" topLeftCell="A31" zoomScaleNormal="100" zoomScaleSheetLayoutView="100" workbookViewId="0">
      <selection activeCell="F35" sqref="F35"/>
    </sheetView>
  </sheetViews>
  <sheetFormatPr defaultColWidth="8.85546875" defaultRowHeight="14.25" x14ac:dyDescent="0.2"/>
  <cols>
    <col min="1" max="1" width="5.5703125" style="39" customWidth="1"/>
    <col min="2" max="2" width="36.28515625" style="40" customWidth="1"/>
    <col min="3" max="3" width="7" style="4" bestFit="1" customWidth="1"/>
    <col min="4" max="4" width="9.140625" style="4" customWidth="1"/>
    <col min="5" max="5" width="14.5703125" style="6" customWidth="1"/>
    <col min="6" max="6" width="14" style="6" customWidth="1"/>
    <col min="7" max="16384" width="8.85546875" style="1"/>
  </cols>
  <sheetData>
    <row r="1" spans="1:10" ht="15" x14ac:dyDescent="0.25">
      <c r="A1" s="118" t="s">
        <v>58</v>
      </c>
      <c r="B1" s="118"/>
      <c r="C1" s="118"/>
      <c r="D1" s="118"/>
      <c r="E1" s="118"/>
      <c r="F1" s="118"/>
      <c r="G1" s="61"/>
      <c r="H1" s="61"/>
      <c r="I1" s="61"/>
      <c r="J1" s="61"/>
    </row>
    <row r="2" spans="1:10" x14ac:dyDescent="0.2">
      <c r="A2" s="65"/>
      <c r="B2" s="65"/>
      <c r="C2" s="65"/>
      <c r="D2" s="65"/>
      <c r="E2" s="65"/>
      <c r="F2" s="65"/>
      <c r="G2" s="61"/>
      <c r="H2" s="61"/>
      <c r="I2" s="61"/>
      <c r="J2" s="61"/>
    </row>
    <row r="3" spans="1:10" s="85" customFormat="1" ht="12.75" x14ac:dyDescent="0.2">
      <c r="A3" s="85" t="s">
        <v>67</v>
      </c>
      <c r="B3" s="86"/>
      <c r="C3" s="87"/>
      <c r="D3" s="87"/>
      <c r="E3" s="46"/>
      <c r="F3" s="46"/>
    </row>
    <row r="4" spans="1:10" s="85" customFormat="1" ht="18" customHeight="1" x14ac:dyDescent="0.2">
      <c r="A4" s="122" t="s">
        <v>68</v>
      </c>
      <c r="B4" s="122"/>
      <c r="C4" s="122"/>
      <c r="D4" s="122"/>
      <c r="E4" s="122"/>
      <c r="F4" s="122"/>
    </row>
    <row r="5" spans="1:10" s="85" customFormat="1" ht="18" customHeight="1" x14ac:dyDescent="0.2">
      <c r="A5" s="128" t="s">
        <v>66</v>
      </c>
      <c r="B5" s="129"/>
      <c r="C5" s="130"/>
      <c r="D5" s="130"/>
      <c r="E5" s="130"/>
      <c r="F5" s="130"/>
    </row>
    <row r="6" spans="1:10" ht="8.25" customHeight="1" x14ac:dyDescent="0.2">
      <c r="A6" s="82"/>
      <c r="B6" s="84"/>
      <c r="C6" s="83"/>
      <c r="D6" s="83"/>
      <c r="E6" s="83"/>
      <c r="F6" s="83"/>
    </row>
    <row r="7" spans="1:10" x14ac:dyDescent="0.2">
      <c r="A7" s="120" t="s">
        <v>39</v>
      </c>
      <c r="B7" s="120"/>
      <c r="C7" s="120"/>
      <c r="D7" s="120"/>
      <c r="E7" s="120"/>
      <c r="F7" s="120"/>
    </row>
    <row r="8" spans="1:10" ht="15" customHeight="1" x14ac:dyDescent="0.2">
      <c r="A8" s="121"/>
      <c r="B8" s="121"/>
      <c r="C8" s="121"/>
      <c r="D8" s="121"/>
      <c r="E8" s="121"/>
      <c r="F8" s="121"/>
    </row>
    <row r="9" spans="1:10" s="76" customFormat="1" ht="33.75" customHeight="1" x14ac:dyDescent="0.2">
      <c r="A9" s="74" t="s">
        <v>60</v>
      </c>
      <c r="B9" s="74" t="s">
        <v>61</v>
      </c>
      <c r="C9" s="74" t="s">
        <v>62</v>
      </c>
      <c r="D9" s="74" t="s">
        <v>63</v>
      </c>
      <c r="E9" s="75" t="s">
        <v>64</v>
      </c>
      <c r="F9" s="74" t="s">
        <v>65</v>
      </c>
    </row>
    <row r="10" spans="1:10" s="76" customFormat="1" ht="15" customHeight="1" x14ac:dyDescent="0.2">
      <c r="A10" s="104"/>
      <c r="B10" s="77"/>
      <c r="C10" s="77"/>
      <c r="D10" s="77"/>
      <c r="E10" s="78"/>
      <c r="F10" s="79"/>
    </row>
    <row r="11" spans="1:10" ht="30" customHeight="1" x14ac:dyDescent="0.2">
      <c r="A11" s="70">
        <v>1</v>
      </c>
      <c r="B11" s="80" t="s">
        <v>0</v>
      </c>
      <c r="C11" s="72"/>
      <c r="D11" s="73"/>
      <c r="E11" s="81"/>
      <c r="F11" s="81"/>
    </row>
    <row r="12" spans="1:10" ht="90.75" customHeight="1" x14ac:dyDescent="0.2">
      <c r="A12" s="2" t="s">
        <v>1</v>
      </c>
      <c r="B12" s="3" t="s">
        <v>2</v>
      </c>
      <c r="D12" s="5"/>
      <c r="F12" s="7"/>
    </row>
    <row r="13" spans="1:10" ht="19.149999999999999" customHeight="1" x14ac:dyDescent="0.2">
      <c r="A13" s="8"/>
      <c r="B13" s="9" t="s">
        <v>3</v>
      </c>
      <c r="C13" s="10" t="s">
        <v>4</v>
      </c>
      <c r="D13" s="11">
        <v>42</v>
      </c>
      <c r="E13" s="12">
        <v>0</v>
      </c>
      <c r="F13" s="13">
        <f>D13*E13</f>
        <v>0</v>
      </c>
    </row>
    <row r="14" spans="1:10" ht="108.75" customHeight="1" x14ac:dyDescent="0.2">
      <c r="A14" s="2" t="s">
        <v>5</v>
      </c>
      <c r="B14" s="14" t="s">
        <v>6</v>
      </c>
      <c r="D14" s="5"/>
      <c r="F14" s="7"/>
    </row>
    <row r="15" spans="1:10" ht="36.75" customHeight="1" x14ac:dyDescent="0.2">
      <c r="A15" s="8"/>
      <c r="B15" s="9" t="s">
        <v>7</v>
      </c>
      <c r="C15" s="10" t="s">
        <v>4</v>
      </c>
      <c r="D15" s="11">
        <v>3.5</v>
      </c>
      <c r="E15" s="12">
        <v>0</v>
      </c>
      <c r="F15" s="13">
        <f>D15*E15</f>
        <v>0</v>
      </c>
    </row>
    <row r="16" spans="1:10" ht="117.75" customHeight="1" x14ac:dyDescent="0.2">
      <c r="A16" s="2" t="s">
        <v>47</v>
      </c>
      <c r="B16" s="14" t="s">
        <v>74</v>
      </c>
      <c r="D16" s="5"/>
      <c r="F16" s="7"/>
    </row>
    <row r="17" spans="1:6" ht="36.75" customHeight="1" x14ac:dyDescent="0.2">
      <c r="A17" s="8"/>
      <c r="B17" s="9" t="s">
        <v>7</v>
      </c>
      <c r="C17" s="10" t="s">
        <v>4</v>
      </c>
      <c r="D17" s="11">
        <v>1.8</v>
      </c>
      <c r="E17" s="12">
        <v>0</v>
      </c>
      <c r="F17" s="13">
        <f>D17*E17</f>
        <v>0</v>
      </c>
    </row>
    <row r="18" spans="1:6" ht="111" customHeight="1" x14ac:dyDescent="0.2">
      <c r="A18" s="2" t="s">
        <v>8</v>
      </c>
      <c r="B18" s="14" t="s">
        <v>9</v>
      </c>
      <c r="D18" s="5"/>
      <c r="F18" s="7"/>
    </row>
    <row r="19" spans="1:6" ht="40.5" customHeight="1" x14ac:dyDescent="0.2">
      <c r="A19" s="8"/>
      <c r="B19" s="15" t="s">
        <v>10</v>
      </c>
      <c r="C19" s="10" t="s">
        <v>4</v>
      </c>
      <c r="D19" s="11">
        <v>36</v>
      </c>
      <c r="E19" s="12">
        <v>0</v>
      </c>
      <c r="F19" s="13">
        <f>D19*E19</f>
        <v>0</v>
      </c>
    </row>
    <row r="20" spans="1:6" ht="66" customHeight="1" x14ac:dyDescent="0.2">
      <c r="A20" s="2" t="s">
        <v>11</v>
      </c>
      <c r="B20" s="3" t="s">
        <v>12</v>
      </c>
      <c r="C20" s="16"/>
      <c r="D20" s="17"/>
      <c r="F20" s="7"/>
    </row>
    <row r="21" spans="1:6" ht="27" customHeight="1" x14ac:dyDescent="0.2">
      <c r="A21" s="18"/>
      <c r="B21" s="55" t="s">
        <v>13</v>
      </c>
      <c r="C21" s="10" t="s">
        <v>14</v>
      </c>
      <c r="D21" s="19">
        <v>120</v>
      </c>
      <c r="E21" s="12">
        <v>0</v>
      </c>
      <c r="F21" s="13">
        <f>D21*E21</f>
        <v>0</v>
      </c>
    </row>
    <row r="22" spans="1:6" ht="49.9" customHeight="1" x14ac:dyDescent="0.2">
      <c r="A22" s="2" t="s">
        <v>15</v>
      </c>
      <c r="B22" s="20" t="s">
        <v>16</v>
      </c>
      <c r="C22" s="16"/>
      <c r="D22" s="17"/>
      <c r="F22" s="7"/>
    </row>
    <row r="23" spans="1:6" ht="29.25" customHeight="1" x14ac:dyDescent="0.2">
      <c r="A23" s="21"/>
      <c r="B23" s="22" t="s">
        <v>17</v>
      </c>
      <c r="C23" s="4" t="s">
        <v>18</v>
      </c>
      <c r="D23" s="17">
        <v>41</v>
      </c>
      <c r="E23" s="6">
        <v>0</v>
      </c>
      <c r="F23" s="7">
        <f>D23*E23</f>
        <v>0</v>
      </c>
    </row>
    <row r="24" spans="1:6" ht="29.25" customHeight="1" x14ac:dyDescent="0.2">
      <c r="A24" s="18"/>
      <c r="B24" s="15" t="s">
        <v>40</v>
      </c>
      <c r="C24" s="10" t="s">
        <v>41</v>
      </c>
      <c r="D24" s="19">
        <v>1.8</v>
      </c>
      <c r="E24" s="12">
        <v>0</v>
      </c>
      <c r="F24" s="13">
        <f>D24*E24</f>
        <v>0</v>
      </c>
    </row>
    <row r="25" spans="1:6" ht="90.75" customHeight="1" x14ac:dyDescent="0.2">
      <c r="A25" s="105" t="s">
        <v>19</v>
      </c>
      <c r="B25" s="106" t="s">
        <v>20</v>
      </c>
      <c r="C25" s="107"/>
      <c r="D25" s="108"/>
      <c r="E25" s="109"/>
      <c r="F25" s="110"/>
    </row>
    <row r="26" spans="1:6" ht="24" x14ac:dyDescent="0.2">
      <c r="A26" s="18"/>
      <c r="B26" s="15" t="s">
        <v>21</v>
      </c>
      <c r="C26" s="10" t="s">
        <v>18</v>
      </c>
      <c r="D26" s="19">
        <v>15</v>
      </c>
      <c r="E26" s="12">
        <v>0</v>
      </c>
      <c r="F26" s="13">
        <f>D26*E26</f>
        <v>0</v>
      </c>
    </row>
    <row r="27" spans="1:6" ht="62.45" customHeight="1" x14ac:dyDescent="0.2">
      <c r="A27" s="21" t="s">
        <v>22</v>
      </c>
      <c r="B27" s="22" t="s">
        <v>23</v>
      </c>
      <c r="D27" s="17"/>
      <c r="F27" s="7"/>
    </row>
    <row r="28" spans="1:6" ht="27.75" customHeight="1" x14ac:dyDescent="0.2">
      <c r="A28" s="21"/>
      <c r="B28" s="22" t="s">
        <v>24</v>
      </c>
      <c r="D28" s="17"/>
      <c r="F28" s="7"/>
    </row>
    <row r="29" spans="1:6" ht="52.5" customHeight="1" x14ac:dyDescent="0.2">
      <c r="A29" s="21"/>
      <c r="B29" s="22" t="s">
        <v>25</v>
      </c>
      <c r="D29" s="17"/>
      <c r="F29" s="7"/>
    </row>
    <row r="30" spans="1:6" ht="30" customHeight="1" x14ac:dyDescent="0.2">
      <c r="A30" s="23"/>
      <c r="B30" s="15" t="s">
        <v>26</v>
      </c>
      <c r="C30" s="10" t="s">
        <v>4</v>
      </c>
      <c r="D30" s="11">
        <v>3.5</v>
      </c>
      <c r="E30" s="12">
        <v>0</v>
      </c>
      <c r="F30" s="13">
        <f>D30*E30</f>
        <v>0</v>
      </c>
    </row>
    <row r="31" spans="1:6" s="92" customFormat="1" ht="30" customHeight="1" x14ac:dyDescent="0.25">
      <c r="A31" s="88"/>
      <c r="B31" s="89" t="s">
        <v>27</v>
      </c>
      <c r="C31" s="90"/>
      <c r="D31" s="90"/>
      <c r="E31" s="91"/>
      <c r="F31" s="91">
        <f>SUM(F12:F30)</f>
        <v>0</v>
      </c>
    </row>
    <row r="32" spans="1:6" ht="24.95" customHeight="1" x14ac:dyDescent="0.2">
      <c r="A32" s="24"/>
      <c r="B32" s="25"/>
      <c r="C32" s="26"/>
      <c r="D32" s="26"/>
      <c r="E32" s="27"/>
      <c r="F32" s="28"/>
    </row>
    <row r="33" spans="1:6" s="92" customFormat="1" ht="30" customHeight="1" x14ac:dyDescent="0.25">
      <c r="A33" s="70">
        <v>2</v>
      </c>
      <c r="B33" s="71" t="s">
        <v>28</v>
      </c>
      <c r="C33" s="93"/>
      <c r="D33" s="94"/>
      <c r="E33" s="95"/>
      <c r="F33" s="95"/>
    </row>
    <row r="34" spans="1:6" ht="115.5" customHeight="1" x14ac:dyDescent="0.2">
      <c r="A34" s="29"/>
      <c r="B34" s="123" t="s">
        <v>70</v>
      </c>
      <c r="C34" s="123"/>
      <c r="D34" s="123"/>
      <c r="E34" s="123"/>
      <c r="F34" s="123"/>
    </row>
    <row r="35" spans="1:6" ht="346.5" customHeight="1" x14ac:dyDescent="0.25">
      <c r="A35" s="56" t="s">
        <v>29</v>
      </c>
      <c r="B35" s="31" t="s">
        <v>48</v>
      </c>
      <c r="C35" s="16"/>
      <c r="D35" s="17"/>
      <c r="E35"/>
      <c r="F35" s="32"/>
    </row>
    <row r="36" spans="1:6" ht="24" x14ac:dyDescent="0.2">
      <c r="A36" s="33"/>
      <c r="B36" s="15" t="s">
        <v>30</v>
      </c>
      <c r="C36" s="34" t="s">
        <v>31</v>
      </c>
      <c r="D36" s="19">
        <v>1</v>
      </c>
      <c r="E36" s="35">
        <v>0</v>
      </c>
      <c r="F36" s="13">
        <f>D36*E36</f>
        <v>0</v>
      </c>
    </row>
    <row r="37" spans="1:6" ht="300" customHeight="1" x14ac:dyDescent="0.25">
      <c r="A37" s="60" t="s">
        <v>33</v>
      </c>
      <c r="B37" s="31" t="s">
        <v>49</v>
      </c>
      <c r="C37" s="16"/>
      <c r="D37" s="17"/>
      <c r="E37"/>
      <c r="F37" s="32"/>
    </row>
    <row r="38" spans="1:6" ht="24" x14ac:dyDescent="0.2">
      <c r="A38" s="33"/>
      <c r="B38" s="15" t="s">
        <v>30</v>
      </c>
      <c r="C38" s="34" t="s">
        <v>31</v>
      </c>
      <c r="D38" s="19">
        <v>1</v>
      </c>
      <c r="E38" s="35">
        <v>0</v>
      </c>
      <c r="F38" s="13">
        <f>D38*E38</f>
        <v>0</v>
      </c>
    </row>
    <row r="39" spans="1:6" ht="295.5" customHeight="1" x14ac:dyDescent="0.25">
      <c r="A39" s="56" t="s">
        <v>32</v>
      </c>
      <c r="B39" s="31" t="s">
        <v>50</v>
      </c>
      <c r="C39" s="16"/>
      <c r="D39" s="17"/>
      <c r="E39"/>
      <c r="F39" s="32"/>
    </row>
    <row r="40" spans="1:6" ht="24" x14ac:dyDescent="0.2">
      <c r="A40" s="33"/>
      <c r="B40" s="15" t="s">
        <v>30</v>
      </c>
      <c r="C40" s="34" t="s">
        <v>31</v>
      </c>
      <c r="D40" s="19">
        <v>1</v>
      </c>
      <c r="E40" s="35">
        <v>0</v>
      </c>
      <c r="F40" s="13">
        <f>D40*E40</f>
        <v>0</v>
      </c>
    </row>
    <row r="41" spans="1:6" ht="27.75" customHeight="1" x14ac:dyDescent="0.2">
      <c r="B41" s="41" t="s">
        <v>51</v>
      </c>
      <c r="C41" s="16"/>
      <c r="D41" s="17"/>
      <c r="F41" s="7"/>
    </row>
    <row r="42" spans="1:6" ht="120" x14ac:dyDescent="0.2">
      <c r="A42" s="57" t="s">
        <v>35</v>
      </c>
      <c r="B42" s="22" t="s">
        <v>71</v>
      </c>
      <c r="C42" s="16"/>
      <c r="D42" s="17"/>
      <c r="F42" s="7"/>
    </row>
    <row r="43" spans="1:6" ht="24" x14ac:dyDescent="0.2">
      <c r="A43" s="42"/>
      <c r="B43" s="9" t="s">
        <v>30</v>
      </c>
      <c r="C43" s="34" t="s">
        <v>31</v>
      </c>
      <c r="D43" s="19">
        <v>1</v>
      </c>
      <c r="E43" s="12">
        <v>0</v>
      </c>
      <c r="F43" s="13">
        <f>D43*E43</f>
        <v>0</v>
      </c>
    </row>
    <row r="44" spans="1:6" ht="27.75" customHeight="1" x14ac:dyDescent="0.25">
      <c r="A44"/>
      <c r="B44" s="31" t="s">
        <v>52</v>
      </c>
      <c r="C44" s="16"/>
      <c r="D44" s="17"/>
      <c r="E44"/>
      <c r="F44" s="32"/>
    </row>
    <row r="45" spans="1:6" ht="120" x14ac:dyDescent="0.25">
      <c r="A45" s="58" t="s">
        <v>42</v>
      </c>
      <c r="B45" s="22" t="s">
        <v>34</v>
      </c>
      <c r="C45" s="16"/>
      <c r="D45" s="17"/>
      <c r="E45"/>
      <c r="F45" s="32"/>
    </row>
    <row r="46" spans="1:6" ht="24" x14ac:dyDescent="0.2">
      <c r="A46" s="33"/>
      <c r="B46" s="15" t="s">
        <v>30</v>
      </c>
      <c r="C46" s="34" t="s">
        <v>31</v>
      </c>
      <c r="D46" s="19">
        <v>1</v>
      </c>
      <c r="E46" s="35">
        <v>0</v>
      </c>
      <c r="F46" s="13">
        <f>D46*E46</f>
        <v>0</v>
      </c>
    </row>
    <row r="47" spans="1:6" x14ac:dyDescent="0.2">
      <c r="A47" s="30"/>
      <c r="B47" s="22"/>
      <c r="C47" s="16"/>
      <c r="D47" s="17"/>
      <c r="E47" s="59"/>
      <c r="F47" s="7"/>
    </row>
    <row r="48" spans="1:6" x14ac:dyDescent="0.2">
      <c r="A48" s="30"/>
      <c r="B48" s="22"/>
      <c r="C48" s="16"/>
      <c r="D48" s="17"/>
      <c r="E48" s="59"/>
      <c r="F48" s="7"/>
    </row>
    <row r="49" spans="1:6" x14ac:dyDescent="0.2">
      <c r="A49" s="30"/>
      <c r="B49" s="22"/>
      <c r="C49" s="16"/>
      <c r="D49" s="17"/>
      <c r="E49" s="59"/>
      <c r="F49" s="7"/>
    </row>
    <row r="50" spans="1:6" x14ac:dyDescent="0.2">
      <c r="A50" s="30"/>
      <c r="B50" s="22"/>
      <c r="C50" s="16"/>
      <c r="D50" s="17"/>
      <c r="E50" s="59"/>
      <c r="F50" s="7"/>
    </row>
    <row r="51" spans="1:6" x14ac:dyDescent="0.2">
      <c r="A51" s="30"/>
      <c r="B51" s="22"/>
      <c r="C51" s="16"/>
      <c r="D51" s="17"/>
      <c r="E51" s="59"/>
      <c r="F51" s="7"/>
    </row>
    <row r="52" spans="1:6" x14ac:dyDescent="0.2">
      <c r="A52" s="30"/>
      <c r="B52" s="22"/>
      <c r="C52" s="16"/>
      <c r="D52" s="17"/>
      <c r="E52" s="59"/>
      <c r="F52" s="7"/>
    </row>
    <row r="53" spans="1:6" ht="36" x14ac:dyDescent="0.25">
      <c r="A53" s="125" t="s">
        <v>43</v>
      </c>
      <c r="B53" s="31" t="s">
        <v>53</v>
      </c>
      <c r="C53" s="16"/>
      <c r="D53" s="1"/>
      <c r="E53"/>
      <c r="F53" s="32"/>
    </row>
    <row r="54" spans="1:6" ht="128.25" customHeight="1" x14ac:dyDescent="0.25">
      <c r="A54" s="125"/>
      <c r="B54" s="36" t="s">
        <v>72</v>
      </c>
      <c r="C54" s="16"/>
      <c r="D54" s="17"/>
      <c r="E54"/>
      <c r="F54" s="32"/>
    </row>
    <row r="55" spans="1:6" ht="24" x14ac:dyDescent="0.2">
      <c r="A55" s="33"/>
      <c r="B55" s="15" t="s">
        <v>30</v>
      </c>
      <c r="C55" s="34" t="s">
        <v>31</v>
      </c>
      <c r="D55" s="19">
        <v>1</v>
      </c>
      <c r="E55" s="35">
        <v>0</v>
      </c>
      <c r="F55" s="13">
        <f>D55*E55</f>
        <v>0</v>
      </c>
    </row>
    <row r="56" spans="1:6" ht="32.25" customHeight="1" x14ac:dyDescent="0.2">
      <c r="A56" s="126" t="s">
        <v>44</v>
      </c>
      <c r="B56" s="41" t="s">
        <v>54</v>
      </c>
      <c r="C56" s="44"/>
      <c r="D56" s="45"/>
      <c r="E56" s="46"/>
      <c r="F56" s="47"/>
    </row>
    <row r="57" spans="1:6" ht="140.25" x14ac:dyDescent="0.2">
      <c r="A57" s="127"/>
      <c r="B57" s="48" t="s">
        <v>73</v>
      </c>
      <c r="C57" s="44"/>
      <c r="D57" s="45"/>
      <c r="E57" s="46"/>
      <c r="F57" s="47"/>
    </row>
    <row r="58" spans="1:6" ht="25.5" x14ac:dyDescent="0.2">
      <c r="A58" s="49"/>
      <c r="B58" s="50" t="s">
        <v>30</v>
      </c>
      <c r="C58" s="51" t="s">
        <v>31</v>
      </c>
      <c r="D58" s="52">
        <v>1</v>
      </c>
      <c r="E58" s="53">
        <v>0</v>
      </c>
      <c r="F58" s="54">
        <f>D58*E58</f>
        <v>0</v>
      </c>
    </row>
    <row r="59" spans="1:6" ht="24.75" customHeight="1" x14ac:dyDescent="0.2">
      <c r="A59" s="43" t="s">
        <v>45</v>
      </c>
      <c r="B59" s="62" t="s">
        <v>46</v>
      </c>
      <c r="C59" s="44"/>
      <c r="D59" s="45"/>
      <c r="E59" s="46"/>
      <c r="F59" s="47"/>
    </row>
    <row r="60" spans="1:6" ht="18" customHeight="1" x14ac:dyDescent="0.2">
      <c r="A60" s="49"/>
      <c r="B60" s="50"/>
      <c r="C60" s="51" t="s">
        <v>69</v>
      </c>
      <c r="D60" s="52">
        <v>1</v>
      </c>
      <c r="E60" s="53">
        <v>0</v>
      </c>
      <c r="F60" s="54">
        <f>D60*E60</f>
        <v>0</v>
      </c>
    </row>
    <row r="61" spans="1:6" s="92" customFormat="1" ht="30" customHeight="1" x14ac:dyDescent="0.25">
      <c r="A61" s="96"/>
      <c r="B61" s="97" t="s">
        <v>59</v>
      </c>
      <c r="C61" s="98"/>
      <c r="D61" s="98"/>
      <c r="E61" s="99"/>
      <c r="F61" s="100">
        <f>SUM(F36:F60)</f>
        <v>0</v>
      </c>
    </row>
    <row r="62" spans="1:6" ht="15" x14ac:dyDescent="0.25">
      <c r="A62"/>
      <c r="B62" s="31"/>
      <c r="C62" s="16"/>
      <c r="D62" s="17"/>
      <c r="E62" s="32"/>
      <c r="F62" s="32"/>
    </row>
    <row r="63" spans="1:6" ht="15" x14ac:dyDescent="0.25">
      <c r="A63"/>
      <c r="B63" s="31"/>
      <c r="C63" s="16"/>
      <c r="D63" s="17"/>
      <c r="E63" s="32"/>
      <c r="F63" s="32"/>
    </row>
    <row r="64" spans="1:6" s="92" customFormat="1" ht="15" x14ac:dyDescent="0.25">
      <c r="A64" s="124" t="s">
        <v>36</v>
      </c>
      <c r="B64" s="124"/>
      <c r="C64" s="124"/>
      <c r="D64" s="124"/>
      <c r="E64" s="101"/>
      <c r="F64" s="101"/>
    </row>
    <row r="65" spans="1:6" s="92" customFormat="1" x14ac:dyDescent="0.25">
      <c r="A65" s="102" t="s">
        <v>37</v>
      </c>
      <c r="B65" s="119" t="s">
        <v>0</v>
      </c>
      <c r="C65" s="119"/>
      <c r="D65" s="119"/>
      <c r="E65" s="103"/>
      <c r="F65" s="103">
        <f>F31</f>
        <v>0</v>
      </c>
    </row>
    <row r="66" spans="1:6" s="92" customFormat="1" x14ac:dyDescent="0.25">
      <c r="A66" s="102" t="s">
        <v>38</v>
      </c>
      <c r="B66" s="119" t="s">
        <v>28</v>
      </c>
      <c r="C66" s="119"/>
      <c r="D66" s="119"/>
      <c r="E66" s="103"/>
      <c r="F66" s="103">
        <f>F61</f>
        <v>0</v>
      </c>
    </row>
    <row r="67" spans="1:6" x14ac:dyDescent="0.2">
      <c r="A67" s="112"/>
      <c r="B67" s="113"/>
      <c r="C67" s="113"/>
      <c r="D67" s="113"/>
      <c r="E67" s="114"/>
      <c r="F67" s="114"/>
    </row>
    <row r="68" spans="1:6" x14ac:dyDescent="0.2">
      <c r="A68" s="112"/>
      <c r="B68" s="113"/>
      <c r="C68" s="113"/>
      <c r="D68" s="113"/>
      <c r="E68" s="114"/>
      <c r="F68" s="114"/>
    </row>
    <row r="69" spans="1:6" x14ac:dyDescent="0.2">
      <c r="A69" s="63"/>
      <c r="B69" s="64"/>
      <c r="C69" s="64"/>
      <c r="D69" s="64"/>
      <c r="E69" s="37"/>
      <c r="F69" s="37"/>
    </row>
    <row r="70" spans="1:6" s="92" customFormat="1" ht="20.100000000000001" customHeight="1" x14ac:dyDescent="0.25">
      <c r="A70" s="115" t="s">
        <v>75</v>
      </c>
      <c r="B70" s="116"/>
      <c r="C70" s="116"/>
      <c r="D70" s="116"/>
      <c r="E70" s="117"/>
      <c r="F70" s="111">
        <f>F65+F66</f>
        <v>0</v>
      </c>
    </row>
    <row r="71" spans="1:6" s="2" customFormat="1" ht="20.100000000000001" customHeight="1" x14ac:dyDescent="0.25">
      <c r="A71" s="115" t="s">
        <v>76</v>
      </c>
      <c r="B71" s="116"/>
      <c r="C71" s="116"/>
      <c r="D71" s="116"/>
      <c r="E71" s="117"/>
      <c r="F71" s="111">
        <f>F70*0.25</f>
        <v>0</v>
      </c>
    </row>
    <row r="72" spans="1:6" s="2" customFormat="1" ht="20.100000000000001" customHeight="1" x14ac:dyDescent="0.25">
      <c r="A72" s="115" t="s">
        <v>77</v>
      </c>
      <c r="B72" s="116"/>
      <c r="C72" s="116"/>
      <c r="D72" s="116"/>
      <c r="E72" s="117"/>
      <c r="F72" s="111">
        <f>F70+F71</f>
        <v>0</v>
      </c>
    </row>
    <row r="73" spans="1:6" s="38" customFormat="1" ht="12" x14ac:dyDescent="0.2">
      <c r="A73" s="39"/>
      <c r="B73" s="40"/>
      <c r="C73" s="16"/>
      <c r="D73" s="17"/>
      <c r="E73" s="6"/>
      <c r="F73" s="7"/>
    </row>
    <row r="77" spans="1:6" x14ac:dyDescent="0.2">
      <c r="A77" s="61"/>
      <c r="B77" s="66"/>
      <c r="C77" s="66"/>
      <c r="D77" s="66"/>
      <c r="E77" s="67"/>
      <c r="F77" s="67" t="s">
        <v>55</v>
      </c>
    </row>
    <row r="78" spans="1:6" x14ac:dyDescent="0.2">
      <c r="A78" s="61"/>
      <c r="B78" s="66"/>
      <c r="C78" s="66"/>
      <c r="D78" s="68"/>
      <c r="E78" s="69"/>
      <c r="F78" s="69" t="s">
        <v>56</v>
      </c>
    </row>
    <row r="79" spans="1:6" x14ac:dyDescent="0.2">
      <c r="A79" s="61"/>
      <c r="B79" s="66"/>
      <c r="C79" s="66"/>
      <c r="D79" s="68"/>
      <c r="E79" s="69"/>
      <c r="F79" s="69" t="s">
        <v>57</v>
      </c>
    </row>
    <row r="87" spans="2:2" ht="15" x14ac:dyDescent="0.25">
      <c r="B87"/>
    </row>
  </sheetData>
  <mergeCells count="14">
    <mergeCell ref="A70:E70"/>
    <mergeCell ref="A71:E71"/>
    <mergeCell ref="A72:E72"/>
    <mergeCell ref="A1:F1"/>
    <mergeCell ref="B66:D66"/>
    <mergeCell ref="A7:F7"/>
    <mergeCell ref="A8:F8"/>
    <mergeCell ref="A4:F4"/>
    <mergeCell ref="B34:F34"/>
    <mergeCell ref="A64:D64"/>
    <mergeCell ref="B65:D65"/>
    <mergeCell ref="A53:A54"/>
    <mergeCell ref="A56:A57"/>
    <mergeCell ref="A5:F5"/>
  </mergeCells>
  <pageMargins left="0.98425196850393704" right="0.47244094488188981" top="0.74803149606299213" bottom="0.74803149606299213" header="0.31496062992125984" footer="0.31496062992125984"/>
  <pageSetup paperSize="9" orientation="portrait" r:id="rId1"/>
  <headerFooter>
    <oddFooter>&amp;R&amp;10&amp;P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1</vt:i4>
      </vt:variant>
    </vt:vector>
  </HeadingPairs>
  <TitlesOfParts>
    <vt:vector size="2" baseType="lpstr">
      <vt:lpstr>List1</vt:lpstr>
      <vt:lpstr>List1!Podrucje_ispisa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Alen Bastalec</cp:lastModifiedBy>
  <cp:lastPrinted>2025-07-18T05:38:08Z</cp:lastPrinted>
  <dcterms:created xsi:type="dcterms:W3CDTF">2025-05-22T06:00:12Z</dcterms:created>
  <dcterms:modified xsi:type="dcterms:W3CDTF">2025-07-18T05:57:13Z</dcterms:modified>
</cp:coreProperties>
</file>