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abastalec\Desktop\2023\DJEČJA IGRALIŠTA-2025\Stari vrtić-Školska 15 - prijava Marija Ožujak 2025\ZA NATJEČAJ-složeno\"/>
    </mc:Choice>
  </mc:AlternateContent>
  <xr:revisionPtr revIDLastSave="0" documentId="13_ncr:1_{B9AC9331-4F0F-4DF9-B1C1-87FCA7BC163B}" xr6:coauthVersionLast="47" xr6:coauthVersionMax="47" xr10:uidLastSave="{00000000-0000-0000-0000-000000000000}"/>
  <bookViews>
    <workbookView xWindow="-120" yWindow="-120" windowWidth="29040" windowHeight="15840" xr2:uid="{00000000-000D-0000-FFFF-FFFF00000000}"/>
  </bookViews>
  <sheets>
    <sheet name="Troškovnik" sheetId="2" r:id="rId1"/>
  </sheets>
  <definedNames>
    <definedName name="_xlnm.Print_Area" localSheetId="0">Troškovnik!$A$1:$F$65</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7" i="2" l="1"/>
  <c r="F46" i="2"/>
  <c r="F43" i="2"/>
  <c r="F40" i="2"/>
  <c r="F37" i="2"/>
  <c r="F34" i="2"/>
  <c r="F27" i="2"/>
  <c r="F23" i="2"/>
  <c r="F21" i="2"/>
  <c r="F20" i="2"/>
  <c r="F18" i="2"/>
  <c r="F16" i="2"/>
  <c r="F14" i="2"/>
  <c r="F12" i="2"/>
  <c r="F10" i="2"/>
  <c r="F28" i="2" l="1"/>
  <c r="F52" i="2" s="1"/>
  <c r="F48" i="2"/>
  <c r="F53" i="2" s="1"/>
  <c r="F56" i="2" l="1"/>
  <c r="F57" i="2" s="1"/>
  <c r="F58" i="2" s="1"/>
</calcChain>
</file>

<file path=xl/sharedStrings.xml><?xml version="1.0" encoding="utf-8"?>
<sst xmlns="http://schemas.openxmlformats.org/spreadsheetml/2006/main" count="87" uniqueCount="71">
  <si>
    <t>Redni broj</t>
  </si>
  <si>
    <t>Tekstualni opis stavke</t>
  </si>
  <si>
    <t>Jedinica mjere</t>
  </si>
  <si>
    <t>Količina</t>
  </si>
  <si>
    <t>Cijena bez PDV-a (u eurima):</t>
  </si>
  <si>
    <t>PDV (u eurima):</t>
  </si>
  <si>
    <t>Ukupna cijena s PDV-om ( u eurima):</t>
  </si>
  <si>
    <t xml:space="preserve">   MP        _____________________________________________</t>
  </si>
  <si>
    <t>Ovjerava ovlaštena osoba ponuditelja</t>
  </si>
  <si>
    <t>(ime i prezime, potpis)</t>
  </si>
  <si>
    <t>PRILOG II. - TROŠKOVNIK</t>
  </si>
  <si>
    <t>Jedinična cijena                    (bez PDV-a)</t>
  </si>
  <si>
    <t>Ukupna cijena              (bez PDV-a)</t>
  </si>
  <si>
    <t>m'</t>
  </si>
  <si>
    <t xml:space="preserve">Naziv predmeta nabave: 
Uređenje igrališta kod područnog dječjeg vrtića u Križu </t>
  </si>
  <si>
    <t>GRAĐEVINSKI RADOVI</t>
  </si>
  <si>
    <t>1.1.</t>
  </si>
  <si>
    <t>Strojni iskop humusa u zoni izgradnje temelja u sloju debljine od 30 cm.  U cijenu je uključen iskop, utovar na vozilo, prijevoz, istovar i razastiranje zemljanog materijala. Uklonjeni materijal deponirati na mjesto koje odredi nadzorni inženjer ili na deponiju udaljenu do 5 km.</t>
  </si>
  <si>
    <t>m³</t>
  </si>
  <si>
    <t>1.2.</t>
  </si>
  <si>
    <t>Strojno-ručni iskop za temelje elemenata za igru. Stranice iskopa moraju biti pravilne. U cijenu je uključen iskop, utovar na vozilo, prijevoz, istovar i razastiranje zemljanog materijala. Uklonjeni materijal deponirati u blizini iskopa ili na privremenu deponiju na parceli koja se formira na mjestu koje odredi nadzorni inženjer ili na deponiju udaljenu do 5 km.</t>
  </si>
  <si>
    <t>1.3..</t>
  </si>
  <si>
    <t>1.4.</t>
  </si>
  <si>
    <t xml:space="preserve">Dobava i ugradnja pranog dekorativnog oblutka u dimenzijama sigurnosne zone opreme u debljini od 30 cm s obzirom na visinu pada. Granulacija kamenog materijala je 4-8mm.  Podloga mora biti izvedena u skladu sa zahtjevima sigurnosne norme  EN 1177 ili jednakovrijedno. Potrebno je predvidjeti sve elemente prema uputi proizvođača do kompletne ugradnje.  </t>
  </si>
  <si>
    <t>Obračun radova:
Rad se obračunava po m3 ugrađenog pranog oblutka.</t>
  </si>
  <si>
    <t>1.5.</t>
  </si>
  <si>
    <t>m²</t>
  </si>
  <si>
    <t>1.6.</t>
  </si>
  <si>
    <t>Dobava i ugradnja prefabriciranih betonskih rubnjaka  6/25/100cm s falcom uz rub dječjeg igrališta . Rubnjake ugraditi u mršavi beton te visinski prilagoditi terenu. Sve izvesti prema projektu.</t>
  </si>
  <si>
    <t>1.7.</t>
  </si>
  <si>
    <t xml:space="preserve">Dobava i ugradnja perforirane drenažne cijevi promjera 100 cm na prethodno pripremljenu podlogu. U cijenu je uključeno i omatanje cijevi geotekstilom i zatrpavanje kamenim materijalom tucanim (32-64 mm) oko cijevi te spajanje na postojeći šaht mješovite kanalizacije. </t>
  </si>
  <si>
    <t>1.8.</t>
  </si>
  <si>
    <t>Betoniranje se izvodi betonom razreda C 25/30, XC2, u dvostranoj oplati.</t>
  </si>
  <si>
    <t xml:space="preserve">Stavka uključuje rad, materijal, vibriranje, njegu betona, izvedbu oplate, ugradnju betona, sve potrebno za potpuno dovršenje konstruktivnog elementa.  </t>
  </si>
  <si>
    <t>Obračun radova:
Rad se obračunava po m3 izvedenih radova</t>
  </si>
  <si>
    <t>UKUPNO 1. GRAĐEVINSKI RADOVI</t>
  </si>
  <si>
    <t>MONTAŽNI RADOVI - OPREMA DJEČJEG IGRALIŠTA</t>
  </si>
  <si>
    <t>2.1.</t>
  </si>
  <si>
    <t xml:space="preserve">Sprava A.1.
SPIRALNI TOBOGAN
</t>
  </si>
  <si>
    <t xml:space="preserve">Spiralni tobogan napravljena je od čelične konstrukcije cijevi kružnog promjera 60,3x3,2 mm  s tolerancijom ± 5 % obrađena cinčanjem i plastifikacijom. Ostala podkonstrukcija također je obrađena cinčanjem i plastifikacijom. Glavna konstrukcija spiralnog tobogana napravljena je od tri međusobno spojena komada. Svi dijelovi su spojeni pod 90º jedino je pozicija savinute cijevi penjalice mreže na 42º od glavne osne sredine. Ograde tobogana izrađene su od HDPE ploča u boji, izrazito otporne na vandalizam, vremenske utjecaje te UV zrake. Elementi tobogana su mreža za penjanje, platforma, tobogan i ograda. Visina platforme je 1,20 m.  Sprava služi za poticanje socijalizacije, utječe na razvoj koordinacije i ravnoteže. Spiralni tobogan ima dimenzije  440d 60š 220v s tolerancijom ± 5 % cm. Proizvod treba biti u potpunosti izrađen u skladu sa normom  EN 1176 ili jednokovrijednom.  </t>
  </si>
  <si>
    <t>Obračun radova: Rad se obračunava po komadu ugrađene opreme</t>
  </si>
  <si>
    <t>kom</t>
  </si>
  <si>
    <t>2.2.</t>
  </si>
  <si>
    <t xml:space="preserve">Sprava A.2.
PENJALICA SEGMENT A
</t>
  </si>
  <si>
    <t>2.3.</t>
  </si>
  <si>
    <t xml:space="preserve">Sprava A.3.
SPIRALNA LJULJAČKA S KOŠAROM
</t>
  </si>
  <si>
    <t>2.4.</t>
  </si>
  <si>
    <t xml:space="preserve">Sprava A.4.
NJIHALICA ZA ČETVERO
</t>
  </si>
  <si>
    <t>2.5.</t>
  </si>
  <si>
    <t xml:space="preserve">Sprava A.5.
VRTULJAK ZVIJEZDA
</t>
  </si>
  <si>
    <t>Vrtuljak zvijezda se sastoji od čelične konstrukcije obrađene cinčanjem i plastifikacijom. Na konstrukciju je pričvršćena rotirajuća sjedalica u obliku zvijezde. Ukupne dimenzije vrtuljka su Ø50 cm, 40v  s tolerancijom ± 5 %. Vrtuljak se temelji na prije pripremljen betonski temelj. Vrtuljak zvijezda u potpunosti mora biti izvedena po Normi HRN EN 1176 ili jednakovrijedno.</t>
  </si>
  <si>
    <t xml:space="preserve">DOBAVA I UGRADNJA OPREME 
</t>
  </si>
  <si>
    <t>kpl</t>
  </si>
  <si>
    <t>REKAPITULACIJA</t>
  </si>
  <si>
    <t>1. GRAĐEVINSKI RADOVI</t>
  </si>
  <si>
    <t>2. MONTAŽNI RADOVI - OPREMA DJEČJEG IGRALIŠTA</t>
  </si>
  <si>
    <t>2.6.</t>
  </si>
  <si>
    <t xml:space="preserve">Obračun po m2 obložene površine bez preklopa. </t>
  </si>
  <si>
    <t>UKUPNO 2. MONTAŽNI RADOVI - OPREMA DJEČJEG IGRALIŠTA</t>
  </si>
  <si>
    <t>Strojni iskop zemlje III kategorije za polaganje drenažne cijevi. Rov je dubine 30 cm, širine 30 cm, a duljina iskopa je 20 m. U cijenu je uključen iskop, utovar na vozilo, prijevoz, istovar i razastiranje zemljanog materijala. Uklonjeni materijal deponirati u blizini iskopa ili na privremenu deponiju na parceli koja se formira na mjestu koje odredi nadzorni inženjer ili na deponiju udaljenu do 5 km.</t>
  </si>
  <si>
    <t>Evidencijski broj nabave: 119/2025</t>
  </si>
  <si>
    <t xml:space="preserve">Dobava i ugradnja geotekstila (300g/m2) s potrebnim preklopima prema specifikaciji proizvođača, u slojeve podloge ispod površine za igru dječjeg igrališta. Obračun po m2 obložene površine bez preklopa. </t>
  </si>
  <si>
    <t>Njihalica se sastoji od čelične opruge obrađene cinčanjem i plastifikacijom. Na oprugu je pričvršćena nosiva konstrukcija i četiri sjedalice od polietilena visoke gustoće. Ukupne dimenzije njihalice su 116d 116š 63v s tolerancijom ± 5 %. Njihalica se temelji na prije pripremljen betonski temelj. Njihalica za četvero u potpunosti mora biti izvedena po Normi HRN EN 1176 ili jednakovrijedno.</t>
  </si>
  <si>
    <t>Obračun radova: Rad se obračunava po m3 izvedenog iskopa</t>
  </si>
  <si>
    <t>Obračun radova:
Rad se obračunava po m1</t>
  </si>
  <si>
    <t>Beton za ugradnju rubnjaka
Rad se obračunava po m3</t>
  </si>
  <si>
    <t>Obračun radova:
Rad se obračunava po m1 ugrađene cijevi</t>
  </si>
  <si>
    <t>Dobava materijala, priprema i izvedba betonskih trakastih temelja i temelja samaca za sprave, izvedba temelja u zemlji. Temelji promjenljivog presjeka, dubina od 30 do 60 cm.</t>
  </si>
  <si>
    <r>
      <rPr>
        <b/>
        <sz val="9"/>
        <rFont val="Arial"/>
        <family val="2"/>
        <charset val="238"/>
      </rPr>
      <t xml:space="preserve">NAPOMENA: </t>
    </r>
    <r>
      <rPr>
        <sz val="9"/>
        <rFont val="Arial"/>
        <family val="2"/>
        <charset val="238"/>
      </rPr>
      <t xml:space="preserve">Nabava, doprema i postava sprava za dječje igralište. Sprave su kombinacija drvene i metalne konstrukcije koja se učvršćuje vijcima sa maticom. Sva proizvedena igrala trebaju biti proizvedena na način da su u skladu s normom HRN EN 1176 ili jednakovrijedno, tehničkim propisima za drvene i čelične konstrukcije ili jednakovrijedno. Izvođač elemenata za igru mora izraditi radionički nacrt za svaki element pri čemu izvedba i ugradnja moraju odgovarati odredbama norme HRN EN 1176 ili jednakovrijedno. Za cjelokupnu izvedbu i ugrađenu opremu izvođač izdaje certifikat / izjavu o sukladnosti proizvoda s normom HRN EN 1176 ili jednakovrijedno. Ponuditelj je dužan u procesu davanja ponuda dostaviti police osiguranja od profesionalne odgovornosti,  zatim policu osiguranja od odgovornosti prema trećim osobama i policu osiguranja gradilišta.
</t>
    </r>
  </si>
  <si>
    <t>Konstrukcija ljuljačke košare napravljena je od metalne konstrukcije, cijevi promjera cca 101,6 mm i 80X80 mm, obrađena cinčanjem i plastifikacijom. Košara je napravljena od poliamidnog užeta u boji ojačanog sajlama promjera 120 cm, a lanci su od nehrđajućeg čelika. Ukupne dimenzije ljuljačke su 381d 110š 233v  s tolerancijom ± 5 %, nasuprotni stupovi su postavljeni na razmak od glavne osi 27 º. Spiralna ljuljačka košara napravljena je u cijelosti samo od dvije cijevi međusobno spojene. Kapacitet sprave su 4 korisnika. Sprava potiče korisnike na istraživanje i suzbijanje straha od vrtnje i kretanja, potiče socijalizaciju, utječe na razvoj koordinacije i ravnoteže.   Sprava  se temelji na prije pripremljen betonski temelj. Ljuljačka mora u potpunosti biti izvedena prema Normi HRN EN 1176 ili jednakovrijedno.</t>
  </si>
  <si>
    <t xml:space="preserve">Sprava se sastoji od elemenata za penjanje koji su napravljeni od metalne konstrukcije fi 139,0 mm i  mreže za penjanje napravljen je od poliamidnog užeta.  Konstrukcija penjalice napravljena je od jednog komada te savinuta na pozicijama od glavne osi 91º i 123º s tolerancijom ± 5 %. Ukupne dimenzije penjalice su 270d 178š 150v cm  s tolerancijom ± 5 %. Sprava se temelji na prije pripremljen betonski temelj, debljina temelja je 45 cm. Gornji rub temelja je potrebno izvesti na dubini od 30 cm od konačne kote uređenog terena. Kapacitet sprave je 10 korisnika. Sprava služi za razvoj motoričkih sposobnosti, balansiranje i koordinaciju. Mrežna penjalica mora u potpunosti biti izvedena prema Normi HRN EN 1176 ili jednakovrijedno.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</si>
</sst>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kn&quot;_-;\-* #,##0.00\ &quot;kn&quot;_-;_-* &quot;-&quot;??\ &quot;kn&quot;_-;_-@_-"/>
    <numFmt numFmtId="164" formatCode="_-* #,##0.00\ [$€-1]_-;\-* #,##0.00\ [$€-1]_-;_-* &quot;-&quot;??\ [$€-1]_-;_-@_-"/>
  </numFmts>
  <fonts count="16" x14ac:knownFonts="1">
    <font>
      <sz val="10"/>
      <name val="Arial"/>
    </font>
    <font>
      <sz val="11"/>
      <color theme="1"/>
      <name val="Calibri"/>
      <family val="2"/>
      <charset val="238"/>
      <scheme val="minor"/>
    </font>
    <font>
      <b/>
      <sz val="11"/>
      <color theme="1"/>
      <name val="Calibri"/>
      <family val="2"/>
      <charset val="238"/>
      <scheme val="minor"/>
    </font>
    <font>
      <b/>
      <sz val="11"/>
      <name val="Arial"/>
      <family val="2"/>
      <charset val="238"/>
    </font>
    <font>
      <sz val="11"/>
      <name val="Arial"/>
      <family val="2"/>
      <charset val="238"/>
    </font>
    <font>
      <sz val="10"/>
      <name val="Arial"/>
      <family val="2"/>
      <charset val="238"/>
    </font>
    <font>
      <b/>
      <sz val="10"/>
      <name val="Calibri"/>
      <family val="2"/>
      <charset val="238"/>
    </font>
    <font>
      <sz val="11"/>
      <color theme="1"/>
      <name val="Calibri"/>
      <family val="2"/>
      <scheme val="minor"/>
    </font>
    <font>
      <sz val="12"/>
      <name val="Times New Roman"/>
      <family val="1"/>
    </font>
    <font>
      <sz val="8"/>
      <name val="Arial"/>
      <family val="2"/>
      <charset val="238"/>
    </font>
    <font>
      <sz val="9"/>
      <name val="Arial"/>
      <family val="2"/>
      <charset val="238"/>
    </font>
    <font>
      <b/>
      <sz val="9"/>
      <color theme="1"/>
      <name val="Arial"/>
      <family val="2"/>
      <charset val="238"/>
    </font>
    <font>
      <sz val="10"/>
      <name val="Arial"/>
      <family val="2"/>
      <charset val="238"/>
    </font>
    <font>
      <sz val="11"/>
      <color rgb="FF9C5700"/>
      <name val="Calibri"/>
      <family val="2"/>
      <charset val="238"/>
      <scheme val="minor"/>
    </font>
    <font>
      <b/>
      <sz val="9"/>
      <name val="Arial"/>
      <family val="2"/>
      <charset val="238"/>
    </font>
    <font>
      <sz val="9"/>
      <color theme="1"/>
      <name val="Arial"/>
      <family val="2"/>
      <charset val="238"/>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EB9C"/>
      </patternFill>
    </fill>
    <fill>
      <patternFill patternType="solid">
        <fgColor them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0">
    <xf numFmtId="0" fontId="0" fillId="0" borderId="0" applyNumberFormat="0" applyFont="0" applyFill="0" applyBorder="0" applyAlignment="0" applyProtection="0">
      <alignment vertical="top"/>
    </xf>
    <xf numFmtId="0" fontId="7" fillId="0" borderId="0"/>
    <xf numFmtId="0" fontId="5" fillId="0" borderId="0"/>
    <xf numFmtId="0" fontId="7" fillId="0" borderId="0"/>
    <xf numFmtId="0" fontId="5" fillId="0" borderId="0"/>
    <xf numFmtId="0" fontId="1" fillId="0" borderId="0"/>
    <xf numFmtId="0" fontId="5" fillId="0" borderId="0" applyProtection="0">
      <alignment vertical="top"/>
    </xf>
    <xf numFmtId="44" fontId="12" fillId="0" borderId="0" applyFont="0" applyFill="0" applyBorder="0" applyAlignment="0" applyProtection="0"/>
    <xf numFmtId="0" fontId="13" fillId="4" borderId="0" applyNumberFormat="0" applyBorder="0" applyAlignment="0" applyProtection="0"/>
    <xf numFmtId="0" fontId="5" fillId="0" borderId="0"/>
  </cellStyleXfs>
  <cellXfs count="109">
    <xf numFmtId="0" fontId="0" fillId="0" borderId="0" xfId="0" applyAlignment="1"/>
    <xf numFmtId="0" fontId="4" fillId="0" borderId="0" xfId="0" applyFont="1" applyFill="1" applyAlignment="1">
      <alignment horizontal="center"/>
    </xf>
    <xf numFmtId="0" fontId="4" fillId="0" borderId="0" xfId="0" applyFont="1" applyAlignment="1"/>
    <xf numFmtId="0" fontId="6" fillId="2" borderId="1" xfId="0" applyNumberFormat="1" applyFont="1" applyFill="1" applyBorder="1" applyAlignment="1" applyProtection="1">
      <alignment horizontal="center" vertical="center" wrapText="1"/>
    </xf>
    <xf numFmtId="0" fontId="3" fillId="0" borderId="0" xfId="0" applyFont="1" applyAlignment="1">
      <alignment horizontal="left" vertical="center"/>
    </xf>
    <xf numFmtId="0" fontId="0" fillId="0" borderId="0" xfId="0" applyAlignment="1">
      <alignment horizontal="right"/>
    </xf>
    <xf numFmtId="0" fontId="8" fillId="0" borderId="0" xfId="0" applyFont="1" applyAlignment="1">
      <alignment horizontal="right"/>
    </xf>
    <xf numFmtId="0" fontId="5" fillId="0" borderId="0" xfId="0" applyFont="1" applyAlignment="1">
      <alignment horizontal="left" vertical="center" wrapText="1"/>
    </xf>
    <xf numFmtId="0" fontId="4" fillId="0" borderId="0" xfId="0" applyFont="1" applyAlignment="1">
      <alignment horizontal="left" vertical="center"/>
    </xf>
    <xf numFmtId="0" fontId="4" fillId="0" borderId="0" xfId="0" applyFont="1" applyFill="1" applyAlignment="1">
      <alignment horizontal="right"/>
    </xf>
    <xf numFmtId="0" fontId="4" fillId="0" borderId="0" xfId="0" applyFont="1" applyAlignment="1">
      <alignment horizontal="right"/>
    </xf>
    <xf numFmtId="4" fontId="4" fillId="0" borderId="0" xfId="0" applyNumberFormat="1" applyFont="1" applyAlignment="1">
      <alignment horizontal="right"/>
    </xf>
    <xf numFmtId="0" fontId="6" fillId="0" borderId="1"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4" fontId="11" fillId="0" borderId="1" xfId="0" applyNumberFormat="1" applyFont="1" applyBorder="1" applyAlignment="1">
      <alignment horizontal="right" vertical="center"/>
    </xf>
    <xf numFmtId="0" fontId="6" fillId="2" borderId="1" xfId="0" applyNumberFormat="1" applyFont="1" applyFill="1" applyBorder="1" applyAlignment="1" applyProtection="1">
      <alignment horizontal="right" vertical="center" wrapText="1"/>
    </xf>
    <xf numFmtId="0" fontId="6" fillId="0" borderId="3" xfId="0" applyNumberFormat="1" applyFont="1" applyFill="1" applyBorder="1" applyAlignment="1" applyProtection="1">
      <alignment horizontal="right" vertical="center" wrapText="1"/>
    </xf>
    <xf numFmtId="0" fontId="15" fillId="0" borderId="0" xfId="0" applyFont="1" applyAlignment="1">
      <alignment horizontal="center" vertical="center"/>
    </xf>
    <xf numFmtId="0" fontId="15" fillId="0" borderId="0" xfId="0" applyFont="1" applyAlignment="1">
      <alignment horizontal="justify" vertical="top" wrapText="1"/>
    </xf>
    <xf numFmtId="0" fontId="15" fillId="0" borderId="0" xfId="0" applyFont="1" applyAlignment="1">
      <alignment horizontal="center"/>
    </xf>
    <xf numFmtId="2" fontId="10" fillId="0" borderId="0" xfId="0" applyNumberFormat="1" applyFont="1" applyAlignment="1">
      <alignment horizontal="center"/>
    </xf>
    <xf numFmtId="164" fontId="15" fillId="0" borderId="0" xfId="7" applyNumberFormat="1" applyFont="1" applyFill="1" applyBorder="1" applyAlignment="1">
      <alignment horizontal="center"/>
    </xf>
    <xf numFmtId="164" fontId="14" fillId="0" borderId="0" xfId="7" applyNumberFormat="1" applyFont="1" applyFill="1" applyBorder="1" applyAlignment="1">
      <alignment horizontal="center"/>
    </xf>
    <xf numFmtId="0" fontId="15" fillId="0" borderId="5" xfId="0" applyFont="1" applyBorder="1" applyAlignment="1">
      <alignment horizontal="center" vertical="center"/>
    </xf>
    <xf numFmtId="0" fontId="15" fillId="0" borderId="5" xfId="0" applyFont="1" applyBorder="1" applyAlignment="1">
      <alignment horizontal="justify" vertical="center" wrapText="1"/>
    </xf>
    <xf numFmtId="0" fontId="15" fillId="0" borderId="5" xfId="0" applyFont="1" applyBorder="1" applyAlignment="1">
      <alignment horizontal="center"/>
    </xf>
    <xf numFmtId="2" fontId="10" fillId="0" borderId="5" xfId="0" applyNumberFormat="1" applyFont="1" applyBorder="1" applyAlignment="1">
      <alignment horizontal="center"/>
    </xf>
    <xf numFmtId="164" fontId="10" fillId="0" borderId="5" xfId="7" applyNumberFormat="1" applyFont="1" applyFill="1" applyBorder="1" applyAlignment="1">
      <alignment horizontal="center"/>
    </xf>
    <xf numFmtId="164" fontId="14" fillId="0" borderId="5" xfId="7" applyNumberFormat="1" applyFont="1" applyFill="1" applyBorder="1" applyAlignment="1">
      <alignment horizontal="center"/>
    </xf>
    <xf numFmtId="0" fontId="15" fillId="0" borderId="0" xfId="0" applyFont="1" applyAlignment="1">
      <alignment horizontal="justify" vertical="center" wrapText="1"/>
    </xf>
    <xf numFmtId="164" fontId="10" fillId="0" borderId="0" xfId="7" applyNumberFormat="1" applyFont="1" applyFill="1" applyBorder="1" applyAlignment="1">
      <alignment horizontal="center"/>
    </xf>
    <xf numFmtId="0" fontId="10" fillId="0" borderId="5" xfId="0" applyFont="1" applyBorder="1" applyAlignment="1">
      <alignment horizontal="justify" vertical="center" wrapText="1"/>
    </xf>
    <xf numFmtId="0" fontId="10" fillId="0" borderId="0" xfId="9" applyFont="1" applyAlignment="1">
      <alignment horizontal="center"/>
    </xf>
    <xf numFmtId="4" fontId="10" fillId="0" borderId="0" xfId="9" applyNumberFormat="1" applyFont="1" applyAlignment="1">
      <alignment horizontal="center"/>
    </xf>
    <xf numFmtId="0" fontId="10" fillId="0" borderId="5" xfId="9" applyFont="1" applyBorder="1" applyAlignment="1">
      <alignment horizontal="center" vertical="center" wrapText="1"/>
    </xf>
    <xf numFmtId="4" fontId="10" fillId="0" borderId="5" xfId="9" applyNumberFormat="1" applyFont="1" applyBorder="1" applyAlignment="1">
      <alignment horizontal="center"/>
    </xf>
    <xf numFmtId="0" fontId="10" fillId="0" borderId="0" xfId="0" applyFont="1" applyAlignment="1">
      <alignment horizontal="justify" vertical="top" wrapText="1"/>
    </xf>
    <xf numFmtId="0" fontId="10" fillId="0" borderId="0" xfId="9" applyFont="1" applyAlignment="1">
      <alignment horizontal="center" vertical="center" wrapText="1"/>
    </xf>
    <xf numFmtId="0" fontId="10" fillId="0" borderId="0" xfId="0" applyFont="1" applyAlignment="1">
      <alignment horizontal="justify" vertical="center" wrapText="1"/>
    </xf>
    <xf numFmtId="0" fontId="14" fillId="0" borderId="5" xfId="9" applyFont="1" applyBorder="1" applyAlignment="1">
      <alignment horizontal="center" vertical="top" wrapText="1"/>
    </xf>
    <xf numFmtId="0" fontId="15" fillId="0" borderId="3" xfId="0" applyFont="1" applyBorder="1" applyAlignment="1"/>
    <xf numFmtId="0" fontId="11" fillId="0" borderId="3" xfId="0" applyFont="1" applyBorder="1" applyAlignment="1">
      <alignment horizontal="left" wrapText="1"/>
    </xf>
    <xf numFmtId="0" fontId="15" fillId="0" borderId="3" xfId="0" applyFont="1" applyBorder="1" applyAlignment="1">
      <alignment horizontal="center"/>
    </xf>
    <xf numFmtId="0" fontId="10" fillId="0" borderId="3" xfId="0" applyFont="1" applyBorder="1" applyAlignment="1">
      <alignment horizontal="center"/>
    </xf>
    <xf numFmtId="164" fontId="15" fillId="0" borderId="3" xfId="7" applyNumberFormat="1" applyFont="1" applyFill="1" applyBorder="1" applyAlignment="1">
      <alignment horizontal="center"/>
    </xf>
    <xf numFmtId="164" fontId="11" fillId="0" borderId="3" xfId="7" applyNumberFormat="1" applyFont="1" applyFill="1" applyBorder="1" applyAlignment="1">
      <alignment horizontal="center"/>
    </xf>
    <xf numFmtId="0" fontId="14" fillId="0" borderId="3" xfId="9" applyFont="1" applyBorder="1" applyAlignment="1">
      <alignment horizontal="center" wrapText="1"/>
    </xf>
    <xf numFmtId="0" fontId="15" fillId="0" borderId="0" xfId="0" applyFont="1" applyAlignment="1"/>
    <xf numFmtId="0" fontId="15" fillId="0" borderId="5" xfId="0" applyFont="1" applyBorder="1" applyAlignment="1"/>
    <xf numFmtId="0" fontId="10" fillId="0" borderId="5" xfId="9" applyFont="1" applyBorder="1" applyAlignment="1">
      <alignment horizontal="center"/>
    </xf>
    <xf numFmtId="0" fontId="15" fillId="0" borderId="0" xfId="0" applyFont="1" applyAlignment="1">
      <alignment horizontal="justify" vertical="center"/>
    </xf>
    <xf numFmtId="0" fontId="4" fillId="0" borderId="0" xfId="0" applyFont="1" applyAlignment="1">
      <alignment vertical="center"/>
    </xf>
    <xf numFmtId="0" fontId="10" fillId="0" borderId="0" xfId="0" applyFont="1" applyBorder="1" applyAlignment="1">
      <alignment horizontal="justify" vertical="center" wrapText="1"/>
    </xf>
    <xf numFmtId="0" fontId="15" fillId="0" borderId="0" xfId="0" applyFont="1" applyBorder="1" applyAlignment="1">
      <alignment horizontal="center"/>
    </xf>
    <xf numFmtId="0" fontId="10" fillId="0" borderId="6" xfId="9" applyFont="1" applyBorder="1" applyAlignment="1">
      <alignment horizontal="center" vertical="center" wrapText="1"/>
    </xf>
    <xf numFmtId="0" fontId="10" fillId="0" borderId="6" xfId="0" applyFont="1" applyBorder="1" applyAlignment="1">
      <alignment horizontal="justify" vertical="center" wrapText="1"/>
    </xf>
    <xf numFmtId="0" fontId="15" fillId="0" borderId="6" xfId="0" applyFont="1" applyBorder="1" applyAlignment="1">
      <alignment horizontal="center"/>
    </xf>
    <xf numFmtId="4" fontId="10" fillId="0" borderId="6" xfId="9" applyNumberFormat="1" applyFont="1" applyBorder="1" applyAlignment="1">
      <alignment horizontal="center"/>
    </xf>
    <xf numFmtId="164" fontId="10" fillId="0" borderId="6" xfId="7" applyNumberFormat="1" applyFont="1" applyFill="1" applyBorder="1" applyAlignment="1">
      <alignment horizontal="center"/>
    </xf>
    <xf numFmtId="164" fontId="14" fillId="0" borderId="6" xfId="7" applyNumberFormat="1" applyFont="1" applyFill="1" applyBorder="1" applyAlignment="1">
      <alignment horizontal="center"/>
    </xf>
    <xf numFmtId="0" fontId="15" fillId="0" borderId="0" xfId="0" applyFont="1" applyAlignment="1">
      <alignment vertical="center"/>
    </xf>
    <xf numFmtId="0" fontId="11" fillId="0" borderId="0" xfId="0" applyFont="1" applyAlignment="1">
      <alignment horizontal="justify" vertical="center" wrapText="1"/>
    </xf>
    <xf numFmtId="0" fontId="10" fillId="0" borderId="0" xfId="9" applyFont="1" applyAlignment="1">
      <alignment horizontal="center" vertical="center"/>
    </xf>
    <xf numFmtId="4" fontId="10" fillId="0" borderId="0" xfId="9" applyNumberFormat="1" applyFont="1" applyAlignment="1">
      <alignment horizontal="center" vertical="center"/>
    </xf>
    <xf numFmtId="164" fontId="10" fillId="0" borderId="0" xfId="7" applyNumberFormat="1" applyFont="1" applyFill="1" applyBorder="1" applyAlignment="1">
      <alignment horizontal="center" vertical="center"/>
    </xf>
    <xf numFmtId="164" fontId="14" fillId="0" borderId="0" xfId="7" applyNumberFormat="1" applyFont="1" applyFill="1" applyBorder="1" applyAlignment="1">
      <alignment horizontal="center" vertical="center"/>
    </xf>
    <xf numFmtId="0" fontId="10" fillId="0" borderId="5" xfId="9" applyFont="1" applyBorder="1" applyAlignment="1">
      <alignment horizontal="center" vertical="center"/>
    </xf>
    <xf numFmtId="4" fontId="10" fillId="0" borderId="5" xfId="9" applyNumberFormat="1" applyFont="1" applyBorder="1" applyAlignment="1">
      <alignment horizontal="center" vertical="center"/>
    </xf>
    <xf numFmtId="164" fontId="10" fillId="0" borderId="5" xfId="7" applyNumberFormat="1" applyFont="1" applyFill="1" applyBorder="1" applyAlignment="1">
      <alignment horizontal="center" vertical="center"/>
    </xf>
    <xf numFmtId="164" fontId="14" fillId="0" borderId="5" xfId="7" applyNumberFormat="1" applyFont="1" applyFill="1" applyBorder="1" applyAlignment="1">
      <alignment horizontal="center" vertical="center"/>
    </xf>
    <xf numFmtId="0" fontId="15" fillId="0" borderId="0" xfId="0" applyFont="1" applyFill="1" applyBorder="1" applyAlignment="1"/>
    <xf numFmtId="0" fontId="11" fillId="0" borderId="0" xfId="0" applyFont="1" applyFill="1" applyBorder="1" applyAlignment="1">
      <alignment horizontal="left" wrapText="1"/>
    </xf>
    <xf numFmtId="0" fontId="15" fillId="0" borderId="0" xfId="0" applyFont="1" applyFill="1" applyBorder="1" applyAlignment="1">
      <alignment horizontal="center"/>
    </xf>
    <xf numFmtId="0" fontId="10" fillId="0" borderId="0" xfId="0" applyFont="1" applyFill="1" applyBorder="1" applyAlignment="1">
      <alignment horizontal="center"/>
    </xf>
    <xf numFmtId="164" fontId="11" fillId="0" borderId="0" xfId="7" applyNumberFormat="1" applyFont="1" applyFill="1" applyBorder="1" applyAlignment="1">
      <alignment horizontal="center"/>
    </xf>
    <xf numFmtId="164" fontId="11" fillId="0" borderId="0" xfId="7" applyNumberFormat="1" applyFont="1" applyFill="1" applyBorder="1" applyAlignment="1"/>
    <xf numFmtId="164" fontId="15" fillId="0" borderId="0" xfId="7" applyNumberFormat="1" applyFont="1" applyFill="1" applyBorder="1" applyAlignment="1"/>
    <xf numFmtId="0" fontId="14" fillId="5" borderId="1" xfId="9" applyFont="1" applyFill="1" applyBorder="1" applyAlignment="1">
      <alignment horizontal="center" vertical="center" wrapText="1"/>
    </xf>
    <xf numFmtId="0" fontId="14" fillId="5" borderId="1" xfId="9" applyFont="1" applyFill="1" applyBorder="1" applyAlignment="1">
      <alignment horizontal="justify" vertical="center" wrapText="1"/>
    </xf>
    <xf numFmtId="0" fontId="10" fillId="5" borderId="1" xfId="9" applyFont="1" applyFill="1" applyBorder="1" applyAlignment="1">
      <alignment horizontal="center" vertical="center"/>
    </xf>
    <xf numFmtId="4" fontId="10" fillId="5" borderId="1" xfId="9" applyNumberFormat="1" applyFont="1" applyFill="1" applyBorder="1" applyAlignment="1">
      <alignment horizontal="center" vertical="center"/>
    </xf>
    <xf numFmtId="164" fontId="10" fillId="5" borderId="1" xfId="7" applyNumberFormat="1" applyFont="1" applyFill="1" applyBorder="1" applyAlignment="1">
      <alignment horizontal="center" vertical="center"/>
    </xf>
    <xf numFmtId="0" fontId="14" fillId="5" borderId="1" xfId="9" applyFont="1" applyFill="1" applyBorder="1" applyAlignment="1">
      <alignment horizontal="left" vertical="center" wrapText="1"/>
    </xf>
    <xf numFmtId="164" fontId="10" fillId="5" borderId="0" xfId="7" applyNumberFormat="1" applyFont="1" applyFill="1" applyBorder="1" applyAlignment="1">
      <alignment horizontal="center"/>
    </xf>
    <xf numFmtId="164" fontId="11" fillId="5" borderId="0" xfId="7" applyNumberFormat="1" applyFont="1" applyFill="1" applyBorder="1" applyAlignment="1"/>
    <xf numFmtId="164" fontId="15" fillId="5" borderId="0" xfId="7" applyNumberFormat="1" applyFont="1" applyFill="1" applyBorder="1" applyAlignment="1"/>
    <xf numFmtId="0" fontId="11" fillId="0" borderId="0" xfId="0" applyFont="1" applyFill="1" applyBorder="1" applyAlignment="1">
      <alignment horizontal="left" vertical="top" wrapText="1"/>
    </xf>
    <xf numFmtId="164" fontId="14" fillId="5" borderId="1" xfId="7" applyNumberFormat="1" applyFont="1" applyFill="1" applyBorder="1" applyAlignment="1">
      <alignment horizontal="center" vertical="center"/>
    </xf>
    <xf numFmtId="0" fontId="15" fillId="5" borderId="3" xfId="0" applyFont="1" applyFill="1" applyBorder="1" applyAlignment="1">
      <alignment vertical="center"/>
    </xf>
    <xf numFmtId="0" fontId="11" fillId="5" borderId="3" xfId="0" applyFont="1" applyFill="1" applyBorder="1" applyAlignment="1">
      <alignment horizontal="left" vertical="center" wrapText="1"/>
    </xf>
    <xf numFmtId="0" fontId="15" fillId="5" borderId="3" xfId="0" applyFont="1" applyFill="1" applyBorder="1" applyAlignment="1">
      <alignment horizontal="center" vertical="center"/>
    </xf>
    <xf numFmtId="0" fontId="10" fillId="5" borderId="3" xfId="0" applyFont="1" applyFill="1" applyBorder="1" applyAlignment="1">
      <alignment horizontal="center" vertical="center"/>
    </xf>
    <xf numFmtId="164" fontId="15" fillId="5" borderId="3" xfId="7" applyNumberFormat="1" applyFont="1" applyFill="1" applyBorder="1" applyAlignment="1">
      <alignment horizontal="center" vertical="center"/>
    </xf>
    <xf numFmtId="164" fontId="11" fillId="5" borderId="3" xfId="7" applyNumberFormat="1" applyFont="1" applyFill="1" applyBorder="1" applyAlignment="1">
      <alignment horizontal="center" vertical="center"/>
    </xf>
    <xf numFmtId="0" fontId="11" fillId="2" borderId="2" xfId="0" applyFont="1" applyFill="1" applyBorder="1" applyAlignment="1">
      <alignment horizontal="right" vertical="center"/>
    </xf>
    <xf numFmtId="0" fontId="11" fillId="2" borderId="3" xfId="0" applyFont="1" applyFill="1" applyBorder="1" applyAlignment="1">
      <alignment horizontal="right" vertical="center"/>
    </xf>
    <xf numFmtId="0" fontId="11" fillId="2" borderId="4" xfId="0" applyFont="1" applyFill="1" applyBorder="1" applyAlignment="1">
      <alignment horizontal="right" vertical="center"/>
    </xf>
    <xf numFmtId="0" fontId="10" fillId="3" borderId="5" xfId="0" applyNumberFormat="1" applyFont="1" applyFill="1" applyBorder="1" applyAlignment="1" applyProtection="1">
      <alignment horizontal="center" vertical="center"/>
    </xf>
    <xf numFmtId="0" fontId="2" fillId="0" borderId="0" xfId="0" applyFont="1" applyFill="1" applyAlignment="1">
      <alignment horizontal="left"/>
    </xf>
    <xf numFmtId="0" fontId="5" fillId="0" borderId="0" xfId="0" applyFont="1" applyFill="1" applyAlignment="1">
      <alignment horizontal="left" vertical="center" wrapText="1"/>
    </xf>
    <xf numFmtId="0" fontId="4" fillId="0" borderId="0" xfId="0" applyFont="1" applyFill="1" applyAlignment="1">
      <alignment horizontal="left" vertical="center"/>
    </xf>
    <xf numFmtId="0" fontId="5" fillId="0" borderId="0" xfId="0" applyFont="1" applyFill="1" applyAlignment="1"/>
    <xf numFmtId="0" fontId="5" fillId="0" borderId="0" xfId="0" applyFont="1" applyAlignment="1">
      <alignment horizontal="left" vertical="center" wrapText="1"/>
    </xf>
    <xf numFmtId="0" fontId="4" fillId="0" borderId="0" xfId="0" applyFont="1" applyAlignment="1">
      <alignment horizontal="left" vertical="center"/>
    </xf>
    <xf numFmtId="0" fontId="5" fillId="0" borderId="0" xfId="0" applyFont="1" applyAlignment="1"/>
    <xf numFmtId="0" fontId="11" fillId="5" borderId="0" xfId="0" applyFont="1" applyFill="1" applyBorder="1" applyAlignment="1">
      <alignment horizontal="left" vertical="top" wrapText="1"/>
    </xf>
    <xf numFmtId="0" fontId="10" fillId="0" borderId="3" xfId="9" applyFont="1" applyBorder="1" applyAlignment="1">
      <alignment vertical="center" wrapText="1"/>
    </xf>
    <xf numFmtId="0" fontId="14" fillId="5" borderId="0" xfId="8" applyFont="1" applyFill="1" applyBorder="1" applyAlignment="1">
      <alignment horizontal="left" vertical="top"/>
    </xf>
  </cellXfs>
  <cellStyles count="10">
    <cellStyle name="Neutralno" xfId="8" builtinId="28"/>
    <cellStyle name="Normal 10" xfId="3" xr:uid="{00000000-0005-0000-0000-000001000000}"/>
    <cellStyle name="Normal 140" xfId="9" xr:uid="{2D4C81D3-EF7C-4DDB-82F3-468057C25788}"/>
    <cellStyle name="Normal 2" xfId="4" xr:uid="{00000000-0005-0000-0000-000002000000}"/>
    <cellStyle name="Normal 3" xfId="6" xr:uid="{00000000-0005-0000-0000-000003000000}"/>
    <cellStyle name="Normal 4 3" xfId="1" xr:uid="{00000000-0005-0000-0000-000004000000}"/>
    <cellStyle name="Normal 5" xfId="5" xr:uid="{00000000-0005-0000-0000-000005000000}"/>
    <cellStyle name="Normal 9" xfId="2" xr:uid="{00000000-0005-0000-0000-000006000000}"/>
    <cellStyle name="Normalno" xfId="0" builtinId="0"/>
    <cellStyle name="Valuta" xfId="7"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tabSelected="1" topLeftCell="A2" zoomScale="120" zoomScaleNormal="120" workbookViewId="0">
      <selection activeCell="J9" sqref="J9"/>
    </sheetView>
  </sheetViews>
  <sheetFormatPr defaultRowHeight="14.25" x14ac:dyDescent="0.2"/>
  <cols>
    <col min="1" max="1" width="6.42578125" style="2" customWidth="1"/>
    <col min="2" max="2" width="49.28515625" style="2" customWidth="1"/>
    <col min="3" max="3" width="7.7109375" style="2" customWidth="1"/>
    <col min="4" max="4" width="9.140625" style="2" customWidth="1"/>
    <col min="5" max="5" width="14.5703125" style="10" customWidth="1"/>
    <col min="6" max="6" width="14.140625" style="10" customWidth="1"/>
    <col min="7" max="16384" width="9.140625" style="2"/>
  </cols>
  <sheetData>
    <row r="1" spans="1:10" ht="15" x14ac:dyDescent="0.25">
      <c r="A1" s="99" t="s">
        <v>10</v>
      </c>
      <c r="B1" s="99"/>
      <c r="C1" s="99"/>
      <c r="D1" s="99"/>
      <c r="E1" s="99"/>
      <c r="F1" s="99"/>
    </row>
    <row r="2" spans="1:10" ht="12" customHeight="1" x14ac:dyDescent="0.2">
      <c r="A2" s="1"/>
      <c r="B2" s="1"/>
      <c r="C2" s="1"/>
      <c r="D2" s="1"/>
      <c r="E2" s="9"/>
      <c r="F2" s="9"/>
    </row>
    <row r="3" spans="1:10" ht="27.75" customHeight="1" x14ac:dyDescent="0.2">
      <c r="A3" s="100" t="s">
        <v>14</v>
      </c>
      <c r="B3" s="101"/>
      <c r="C3" s="102"/>
      <c r="D3" s="102"/>
      <c r="E3" s="102"/>
      <c r="F3" s="102"/>
      <c r="J3" s="7"/>
    </row>
    <row r="4" spans="1:10" x14ac:dyDescent="0.2">
      <c r="A4" s="103" t="s">
        <v>60</v>
      </c>
      <c r="B4" s="104"/>
      <c r="C4" s="105"/>
      <c r="D4" s="105"/>
      <c r="E4" s="105"/>
      <c r="F4" s="105"/>
    </row>
    <row r="5" spans="1:10" ht="12.75" customHeight="1" x14ac:dyDescent="0.2">
      <c r="A5" s="7"/>
      <c r="B5" s="8"/>
      <c r="C5"/>
      <c r="D5"/>
      <c r="E5" s="5"/>
      <c r="F5" s="5"/>
    </row>
    <row r="6" spans="1:10" ht="33.75" customHeight="1" x14ac:dyDescent="0.2">
      <c r="A6" s="3" t="s">
        <v>0</v>
      </c>
      <c r="B6" s="3" t="s">
        <v>1</v>
      </c>
      <c r="C6" s="3" t="s">
        <v>2</v>
      </c>
      <c r="D6" s="3" t="s">
        <v>3</v>
      </c>
      <c r="E6" s="16" t="s">
        <v>11</v>
      </c>
      <c r="F6" s="3" t="s">
        <v>12</v>
      </c>
    </row>
    <row r="7" spans="1:10" ht="15" customHeight="1" x14ac:dyDescent="0.2">
      <c r="A7" s="12"/>
      <c r="B7" s="13"/>
      <c r="C7" s="13"/>
      <c r="D7" s="13"/>
      <c r="E7" s="17"/>
      <c r="F7" s="14"/>
    </row>
    <row r="8" spans="1:10" s="52" customFormat="1" ht="24.95" customHeight="1" x14ac:dyDescent="0.2">
      <c r="A8" s="78">
        <v>1</v>
      </c>
      <c r="B8" s="79" t="s">
        <v>15</v>
      </c>
      <c r="C8" s="80"/>
      <c r="D8" s="81"/>
      <c r="E8" s="82"/>
      <c r="F8" s="82"/>
    </row>
    <row r="9" spans="1:10" ht="60" x14ac:dyDescent="0.2">
      <c r="A9" s="18" t="s">
        <v>16</v>
      </c>
      <c r="B9" s="19" t="s">
        <v>17</v>
      </c>
      <c r="C9" s="20"/>
      <c r="D9" s="21"/>
      <c r="E9" s="22"/>
      <c r="F9" s="23"/>
    </row>
    <row r="10" spans="1:10" ht="20.100000000000001" customHeight="1" x14ac:dyDescent="0.2">
      <c r="A10" s="24"/>
      <c r="B10" s="25" t="s">
        <v>63</v>
      </c>
      <c r="C10" s="26" t="s">
        <v>18</v>
      </c>
      <c r="D10" s="27">
        <v>36</v>
      </c>
      <c r="E10" s="28">
        <v>0</v>
      </c>
      <c r="F10" s="29">
        <f>D10*E10</f>
        <v>0</v>
      </c>
    </row>
    <row r="11" spans="1:10" ht="84" x14ac:dyDescent="0.2">
      <c r="A11" s="18" t="s">
        <v>19</v>
      </c>
      <c r="B11" s="30" t="s">
        <v>20</v>
      </c>
      <c r="C11" s="20"/>
      <c r="D11" s="21"/>
      <c r="E11" s="31"/>
      <c r="F11" s="23"/>
    </row>
    <row r="12" spans="1:10" ht="20.100000000000001" customHeight="1" x14ac:dyDescent="0.2">
      <c r="A12" s="24"/>
      <c r="B12" s="25" t="s">
        <v>63</v>
      </c>
      <c r="C12" s="26" t="s">
        <v>18</v>
      </c>
      <c r="D12" s="27">
        <v>5</v>
      </c>
      <c r="E12" s="28">
        <v>0</v>
      </c>
      <c r="F12" s="29">
        <f>D12*E12</f>
        <v>0</v>
      </c>
    </row>
    <row r="13" spans="1:10" ht="84" x14ac:dyDescent="0.2">
      <c r="A13" s="18" t="s">
        <v>21</v>
      </c>
      <c r="B13" s="30" t="s">
        <v>59</v>
      </c>
      <c r="C13" s="20"/>
      <c r="D13" s="21"/>
      <c r="E13" s="31"/>
      <c r="F13" s="23"/>
    </row>
    <row r="14" spans="1:10" ht="20.100000000000001" customHeight="1" x14ac:dyDescent="0.2">
      <c r="A14" s="24"/>
      <c r="B14" s="25" t="s">
        <v>63</v>
      </c>
      <c r="C14" s="26" t="s">
        <v>18</v>
      </c>
      <c r="D14" s="27">
        <v>1.8</v>
      </c>
      <c r="E14" s="28">
        <v>0</v>
      </c>
      <c r="F14" s="29">
        <f>D14*E14</f>
        <v>0</v>
      </c>
    </row>
    <row r="15" spans="1:10" ht="84" x14ac:dyDescent="0.2">
      <c r="A15" s="18" t="s">
        <v>22</v>
      </c>
      <c r="B15" s="30" t="s">
        <v>23</v>
      </c>
      <c r="C15" s="20"/>
      <c r="D15" s="21"/>
      <c r="E15" s="31"/>
      <c r="F15" s="23"/>
    </row>
    <row r="16" spans="1:10" ht="30" customHeight="1" x14ac:dyDescent="0.2">
      <c r="A16" s="24"/>
      <c r="B16" s="32" t="s">
        <v>24</v>
      </c>
      <c r="C16" s="26" t="s">
        <v>18</v>
      </c>
      <c r="D16" s="27">
        <v>33</v>
      </c>
      <c r="E16" s="28">
        <v>0</v>
      </c>
      <c r="F16" s="29">
        <f>D16*E16</f>
        <v>0</v>
      </c>
    </row>
    <row r="17" spans="1:6" ht="48" x14ac:dyDescent="0.2">
      <c r="A17" s="18" t="s">
        <v>25</v>
      </c>
      <c r="B17" s="19" t="s">
        <v>61</v>
      </c>
      <c r="C17" s="33"/>
      <c r="D17" s="34"/>
      <c r="E17" s="31"/>
      <c r="F17" s="23"/>
    </row>
    <row r="18" spans="1:6" ht="21.75" customHeight="1" x14ac:dyDescent="0.2">
      <c r="A18" s="35"/>
      <c r="B18" s="32" t="s">
        <v>57</v>
      </c>
      <c r="C18" s="26" t="s">
        <v>26</v>
      </c>
      <c r="D18" s="36">
        <v>110</v>
      </c>
      <c r="E18" s="28">
        <v>0</v>
      </c>
      <c r="F18" s="29">
        <f>D18*E18</f>
        <v>0</v>
      </c>
    </row>
    <row r="19" spans="1:6" ht="48" x14ac:dyDescent="0.2">
      <c r="A19" s="18" t="s">
        <v>27</v>
      </c>
      <c r="B19" s="37" t="s">
        <v>28</v>
      </c>
      <c r="C19" s="33"/>
      <c r="D19" s="34"/>
      <c r="E19" s="31"/>
      <c r="F19" s="23"/>
    </row>
    <row r="20" spans="1:6" ht="24" x14ac:dyDescent="0.2">
      <c r="A20" s="38"/>
      <c r="B20" s="53" t="s">
        <v>64</v>
      </c>
      <c r="C20" s="54" t="s">
        <v>13</v>
      </c>
      <c r="D20" s="34">
        <v>55</v>
      </c>
      <c r="E20" s="31">
        <v>0</v>
      </c>
      <c r="F20" s="23">
        <f>D20*E20</f>
        <v>0</v>
      </c>
    </row>
    <row r="21" spans="1:6" ht="24" x14ac:dyDescent="0.2">
      <c r="A21" s="35"/>
      <c r="B21" s="32" t="s">
        <v>65</v>
      </c>
      <c r="C21" s="26" t="s">
        <v>18</v>
      </c>
      <c r="D21" s="27">
        <v>2.5</v>
      </c>
      <c r="E21" s="28">
        <v>0</v>
      </c>
      <c r="F21" s="29">
        <f>D21*E21</f>
        <v>0</v>
      </c>
    </row>
    <row r="22" spans="1:6" ht="60" x14ac:dyDescent="0.2">
      <c r="A22" s="55" t="s">
        <v>29</v>
      </c>
      <c r="B22" s="56" t="s">
        <v>30</v>
      </c>
      <c r="C22" s="57"/>
      <c r="D22" s="58"/>
      <c r="E22" s="59"/>
      <c r="F22" s="60"/>
    </row>
    <row r="23" spans="1:6" ht="24" x14ac:dyDescent="0.2">
      <c r="A23" s="35"/>
      <c r="B23" s="32" t="s">
        <v>66</v>
      </c>
      <c r="C23" s="26" t="s">
        <v>13</v>
      </c>
      <c r="D23" s="36">
        <v>15</v>
      </c>
      <c r="E23" s="28">
        <v>0</v>
      </c>
      <c r="F23" s="29">
        <f>D23*E23</f>
        <v>0</v>
      </c>
    </row>
    <row r="24" spans="1:6" ht="48" x14ac:dyDescent="0.2">
      <c r="A24" s="38" t="s">
        <v>31</v>
      </c>
      <c r="B24" s="39" t="s">
        <v>67</v>
      </c>
      <c r="C24" s="20"/>
      <c r="D24" s="34"/>
      <c r="E24" s="31"/>
      <c r="F24" s="23"/>
    </row>
    <row r="25" spans="1:6" ht="24" x14ac:dyDescent="0.2">
      <c r="A25" s="38"/>
      <c r="B25" s="39" t="s">
        <v>32</v>
      </c>
      <c r="C25" s="20"/>
      <c r="D25" s="34"/>
      <c r="E25" s="31"/>
      <c r="F25" s="23"/>
    </row>
    <row r="26" spans="1:6" ht="36" x14ac:dyDescent="0.2">
      <c r="A26" s="38"/>
      <c r="B26" s="39" t="s">
        <v>33</v>
      </c>
      <c r="C26" s="20"/>
      <c r="D26" s="34"/>
      <c r="E26" s="31"/>
      <c r="F26" s="23"/>
    </row>
    <row r="27" spans="1:6" ht="24" x14ac:dyDescent="0.2">
      <c r="A27" s="40"/>
      <c r="B27" s="32" t="s">
        <v>34</v>
      </c>
      <c r="C27" s="26" t="s">
        <v>18</v>
      </c>
      <c r="D27" s="27">
        <v>5</v>
      </c>
      <c r="E27" s="28">
        <v>0</v>
      </c>
      <c r="F27" s="29">
        <f>D27*E27</f>
        <v>0</v>
      </c>
    </row>
    <row r="28" spans="1:6" s="52" customFormat="1" ht="24.95" customHeight="1" x14ac:dyDescent="0.2">
      <c r="A28" s="89"/>
      <c r="B28" s="90" t="s">
        <v>35</v>
      </c>
      <c r="C28" s="91"/>
      <c r="D28" s="92"/>
      <c r="E28" s="93"/>
      <c r="F28" s="94">
        <f>SUM(F9:F27)</f>
        <v>0</v>
      </c>
    </row>
    <row r="29" spans="1:6" x14ac:dyDescent="0.2">
      <c r="A29" s="41"/>
      <c r="B29" s="42"/>
      <c r="C29" s="43"/>
      <c r="D29" s="44"/>
      <c r="E29" s="45"/>
      <c r="F29" s="46"/>
    </row>
    <row r="30" spans="1:6" s="52" customFormat="1" ht="24.95" customHeight="1" x14ac:dyDescent="0.2">
      <c r="A30" s="78">
        <v>2</v>
      </c>
      <c r="B30" s="83" t="s">
        <v>36</v>
      </c>
      <c r="C30" s="80"/>
      <c r="D30" s="81"/>
      <c r="E30" s="82"/>
      <c r="F30" s="88"/>
    </row>
    <row r="31" spans="1:6" ht="108" customHeight="1" x14ac:dyDescent="0.2">
      <c r="A31" s="47"/>
      <c r="B31" s="107" t="s">
        <v>68</v>
      </c>
      <c r="C31" s="107"/>
      <c r="D31" s="107"/>
      <c r="E31" s="107"/>
      <c r="F31" s="107"/>
    </row>
    <row r="32" spans="1:6" s="52" customFormat="1" ht="45" customHeight="1" x14ac:dyDescent="0.2">
      <c r="A32" s="61" t="s">
        <v>37</v>
      </c>
      <c r="B32" s="62" t="s">
        <v>38</v>
      </c>
      <c r="C32" s="63"/>
      <c r="D32" s="64"/>
      <c r="E32" s="65"/>
      <c r="F32" s="66"/>
    </row>
    <row r="33" spans="1:6" ht="192" x14ac:dyDescent="0.2">
      <c r="A33" s="48"/>
      <c r="B33" s="30" t="s">
        <v>39</v>
      </c>
      <c r="C33" s="33"/>
      <c r="D33" s="34"/>
      <c r="E33" s="31"/>
      <c r="F33" s="23"/>
    </row>
    <row r="34" spans="1:6" ht="24" x14ac:dyDescent="0.2">
      <c r="A34" s="49"/>
      <c r="B34" s="25" t="s">
        <v>40</v>
      </c>
      <c r="C34" s="50" t="s">
        <v>41</v>
      </c>
      <c r="D34" s="36">
        <v>1</v>
      </c>
      <c r="E34" s="28">
        <v>0</v>
      </c>
      <c r="F34" s="29">
        <f>D34*E34</f>
        <v>0</v>
      </c>
    </row>
    <row r="35" spans="1:6" s="52" customFormat="1" ht="45" customHeight="1" x14ac:dyDescent="0.2">
      <c r="A35" s="61" t="s">
        <v>42</v>
      </c>
      <c r="B35" s="62" t="s">
        <v>43</v>
      </c>
      <c r="C35" s="63"/>
      <c r="D35" s="64"/>
      <c r="E35" s="65"/>
      <c r="F35" s="66"/>
    </row>
    <row r="36" spans="1:6" ht="162" customHeight="1" x14ac:dyDescent="0.2">
      <c r="A36" s="48"/>
      <c r="B36" s="37" t="s">
        <v>70</v>
      </c>
      <c r="C36" s="33"/>
      <c r="D36" s="34"/>
      <c r="E36" s="31"/>
      <c r="F36" s="23"/>
    </row>
    <row r="37" spans="1:6" ht="24" x14ac:dyDescent="0.2">
      <c r="A37" s="49"/>
      <c r="B37" s="25" t="s">
        <v>40</v>
      </c>
      <c r="C37" s="50" t="s">
        <v>41</v>
      </c>
      <c r="D37" s="36">
        <v>1</v>
      </c>
      <c r="E37" s="28">
        <v>0</v>
      </c>
      <c r="F37" s="29">
        <f>D37*E37</f>
        <v>0</v>
      </c>
    </row>
    <row r="38" spans="1:6" s="52" customFormat="1" ht="45" customHeight="1" x14ac:dyDescent="0.2">
      <c r="A38" s="61" t="s">
        <v>44</v>
      </c>
      <c r="B38" s="62" t="s">
        <v>45</v>
      </c>
      <c r="C38" s="63"/>
      <c r="D38" s="64"/>
      <c r="E38" s="65"/>
      <c r="F38" s="66"/>
    </row>
    <row r="39" spans="1:6" ht="180" x14ac:dyDescent="0.2">
      <c r="A39" s="48"/>
      <c r="B39" s="39" t="s">
        <v>69</v>
      </c>
      <c r="C39" s="33"/>
      <c r="D39" s="34"/>
      <c r="E39" s="31"/>
      <c r="F39" s="23"/>
    </row>
    <row r="40" spans="1:6" ht="24" x14ac:dyDescent="0.2">
      <c r="A40" s="49"/>
      <c r="B40" s="25" t="s">
        <v>40</v>
      </c>
      <c r="C40" s="50" t="s">
        <v>41</v>
      </c>
      <c r="D40" s="36">
        <v>1</v>
      </c>
      <c r="E40" s="28">
        <v>0</v>
      </c>
      <c r="F40" s="29">
        <f>D40*E40</f>
        <v>0</v>
      </c>
    </row>
    <row r="41" spans="1:6" s="52" customFormat="1" ht="45" customHeight="1" x14ac:dyDescent="0.2">
      <c r="A41" s="61" t="s">
        <v>46</v>
      </c>
      <c r="B41" s="62" t="s">
        <v>47</v>
      </c>
      <c r="C41" s="63"/>
      <c r="D41" s="64"/>
      <c r="E41" s="65"/>
      <c r="F41" s="66"/>
    </row>
    <row r="42" spans="1:6" ht="84" x14ac:dyDescent="0.2">
      <c r="A42" s="48"/>
      <c r="B42" s="30" t="s">
        <v>62</v>
      </c>
      <c r="C42" s="33"/>
      <c r="D42" s="34"/>
      <c r="E42" s="31"/>
      <c r="F42" s="23"/>
    </row>
    <row r="43" spans="1:6" ht="24" x14ac:dyDescent="0.2">
      <c r="A43" s="49"/>
      <c r="B43" s="25" t="s">
        <v>40</v>
      </c>
      <c r="C43" s="50" t="s">
        <v>41</v>
      </c>
      <c r="D43" s="36">
        <v>1</v>
      </c>
      <c r="E43" s="28">
        <v>0</v>
      </c>
      <c r="F43" s="29">
        <f>D43*E43</f>
        <v>0</v>
      </c>
    </row>
    <row r="44" spans="1:6" s="52" customFormat="1" ht="45" customHeight="1" x14ac:dyDescent="0.2">
      <c r="A44" s="61" t="s">
        <v>48</v>
      </c>
      <c r="B44" s="62" t="s">
        <v>49</v>
      </c>
      <c r="C44" s="63"/>
      <c r="D44" s="64"/>
      <c r="E44" s="65"/>
      <c r="F44" s="66"/>
    </row>
    <row r="45" spans="1:6" ht="84" x14ac:dyDescent="0.2">
      <c r="A45" s="48"/>
      <c r="B45" s="51" t="s">
        <v>50</v>
      </c>
      <c r="C45" s="33"/>
      <c r="D45" s="34"/>
      <c r="E45" s="31"/>
      <c r="F45" s="23"/>
    </row>
    <row r="46" spans="1:6" ht="24" x14ac:dyDescent="0.2">
      <c r="A46" s="49"/>
      <c r="B46" s="25" t="s">
        <v>40</v>
      </c>
      <c r="C46" s="50" t="s">
        <v>41</v>
      </c>
      <c r="D46" s="36">
        <v>1</v>
      </c>
      <c r="E46" s="28">
        <v>0</v>
      </c>
      <c r="F46" s="29">
        <f>D46*E46</f>
        <v>0</v>
      </c>
    </row>
    <row r="47" spans="1:6" s="52" customFormat="1" ht="45" customHeight="1" x14ac:dyDescent="0.2">
      <c r="A47" s="61" t="s">
        <v>56</v>
      </c>
      <c r="B47" s="62" t="s">
        <v>51</v>
      </c>
      <c r="C47" s="67" t="s">
        <v>52</v>
      </c>
      <c r="D47" s="68">
        <v>1</v>
      </c>
      <c r="E47" s="69">
        <v>0</v>
      </c>
      <c r="F47" s="70">
        <f>D47*E47</f>
        <v>0</v>
      </c>
    </row>
    <row r="48" spans="1:6" s="52" customFormat="1" ht="24.95" customHeight="1" x14ac:dyDescent="0.2">
      <c r="A48" s="89"/>
      <c r="B48" s="90" t="s">
        <v>58</v>
      </c>
      <c r="C48" s="91"/>
      <c r="D48" s="92"/>
      <c r="E48" s="93"/>
      <c r="F48" s="94">
        <f>SUM(F33:F47)</f>
        <v>0</v>
      </c>
    </row>
    <row r="49" spans="1:6" x14ac:dyDescent="0.2">
      <c r="A49" s="71"/>
      <c r="B49" s="72"/>
      <c r="C49" s="73"/>
      <c r="D49" s="74"/>
      <c r="E49" s="22"/>
      <c r="F49" s="75"/>
    </row>
    <row r="50" spans="1:6" x14ac:dyDescent="0.2">
      <c r="A50" s="71"/>
      <c r="B50" s="72"/>
      <c r="C50" s="73"/>
      <c r="D50" s="74"/>
      <c r="E50" s="22"/>
      <c r="F50" s="75"/>
    </row>
    <row r="51" spans="1:6" x14ac:dyDescent="0.2">
      <c r="A51" s="108" t="s">
        <v>53</v>
      </c>
      <c r="B51" s="108"/>
      <c r="C51" s="108"/>
      <c r="D51" s="108"/>
      <c r="E51" s="84"/>
      <c r="F51" s="84"/>
    </row>
    <row r="52" spans="1:6" x14ac:dyDescent="0.2">
      <c r="A52" s="106" t="s">
        <v>54</v>
      </c>
      <c r="B52" s="106"/>
      <c r="C52" s="106"/>
      <c r="D52" s="106"/>
      <c r="E52" s="85"/>
      <c r="F52" s="86">
        <f>F28</f>
        <v>0</v>
      </c>
    </row>
    <row r="53" spans="1:6" x14ac:dyDescent="0.2">
      <c r="A53" s="106" t="s">
        <v>55</v>
      </c>
      <c r="B53" s="106"/>
      <c r="C53" s="106"/>
      <c r="D53" s="106"/>
      <c r="E53" s="85"/>
      <c r="F53" s="86">
        <f>F48</f>
        <v>0</v>
      </c>
    </row>
    <row r="54" spans="1:6" x14ac:dyDescent="0.2">
      <c r="A54" s="87"/>
      <c r="B54" s="87"/>
      <c r="C54" s="87"/>
      <c r="D54" s="87"/>
      <c r="E54" s="76"/>
      <c r="F54" s="77"/>
    </row>
    <row r="55" spans="1:6" x14ac:dyDescent="0.2">
      <c r="A55" s="98"/>
      <c r="B55" s="98"/>
      <c r="C55" s="98"/>
      <c r="D55" s="98"/>
      <c r="E55" s="98"/>
      <c r="F55" s="98"/>
    </row>
    <row r="56" spans="1:6" ht="20.100000000000001" customHeight="1" x14ac:dyDescent="0.2">
      <c r="A56" s="95" t="s">
        <v>4</v>
      </c>
      <c r="B56" s="96"/>
      <c r="C56" s="96"/>
      <c r="D56" s="96"/>
      <c r="E56" s="97"/>
      <c r="F56" s="15">
        <f>F52+F53</f>
        <v>0</v>
      </c>
    </row>
    <row r="57" spans="1:6" ht="20.100000000000001" customHeight="1" x14ac:dyDescent="0.2">
      <c r="A57" s="95" t="s">
        <v>5</v>
      </c>
      <c r="B57" s="96"/>
      <c r="C57" s="96"/>
      <c r="D57" s="96"/>
      <c r="E57" s="97"/>
      <c r="F57" s="15">
        <f>F56*0.25</f>
        <v>0</v>
      </c>
    </row>
    <row r="58" spans="1:6" ht="20.100000000000001" customHeight="1" x14ac:dyDescent="0.2">
      <c r="A58" s="95" t="s">
        <v>6</v>
      </c>
      <c r="B58" s="96"/>
      <c r="C58" s="96"/>
      <c r="D58" s="96"/>
      <c r="E58" s="97"/>
      <c r="F58" s="15">
        <f>F56+F57</f>
        <v>0</v>
      </c>
    </row>
    <row r="59" spans="1:6" ht="15" x14ac:dyDescent="0.2">
      <c r="A59" s="4"/>
    </row>
    <row r="60" spans="1:6" ht="15" x14ac:dyDescent="0.2">
      <c r="A60" s="4"/>
    </row>
    <row r="61" spans="1:6" ht="15" x14ac:dyDescent="0.2">
      <c r="A61" s="4"/>
    </row>
    <row r="62" spans="1:6" x14ac:dyDescent="0.2">
      <c r="E62" s="5"/>
      <c r="F62" s="5" t="s">
        <v>7</v>
      </c>
    </row>
    <row r="63" spans="1:6" ht="15.75" x14ac:dyDescent="0.25">
      <c r="E63" s="6"/>
      <c r="F63" s="6" t="s">
        <v>8</v>
      </c>
    </row>
    <row r="64" spans="1:6" ht="15.75" x14ac:dyDescent="0.25">
      <c r="E64" s="6"/>
      <c r="F64" s="6" t="s">
        <v>9</v>
      </c>
    </row>
    <row r="72" spans="6:6" x14ac:dyDescent="0.2">
      <c r="F72" s="11"/>
    </row>
  </sheetData>
  <mergeCells count="11">
    <mergeCell ref="A58:E58"/>
    <mergeCell ref="A55:F55"/>
    <mergeCell ref="A1:F1"/>
    <mergeCell ref="A56:E56"/>
    <mergeCell ref="A57:E57"/>
    <mergeCell ref="A3:F3"/>
    <mergeCell ref="A4:F4"/>
    <mergeCell ref="A53:D53"/>
    <mergeCell ref="B31:F31"/>
    <mergeCell ref="A51:D51"/>
    <mergeCell ref="A52:D52"/>
  </mergeCells>
  <phoneticPr fontId="9" type="noConversion"/>
  <pageMargins left="0.98425196850393704" right="0.70866141732283472" top="0.74803149606299213" bottom="0.74803149606299213" header="0.31496062992125984" footer="0.31496062992125984"/>
  <pageSetup paperSize="9" scale="84" fitToHeight="3" orientation="portrait" r:id="rId1"/>
  <headerFooter>
    <oddFooter>&amp;R&amp;P</oddFooter>
  </headerFooter>
  <rowBreaks count="2" manualBreakCount="2">
    <brk id="23" max="5" man="1"/>
    <brk id="37"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1</vt:i4>
      </vt:variant>
    </vt:vector>
  </HeadingPairs>
  <TitlesOfParts>
    <vt:vector size="2" baseType="lpstr">
      <vt:lpstr>Troškovnik</vt:lpstr>
      <vt:lpstr>Troškovnik!Podrucje_ispisa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Renato Poldrugač</dc:creator>
  <cp:lastModifiedBy>Alen Bastalec</cp:lastModifiedBy>
  <cp:lastPrinted>2025-06-24T12:13:02Z</cp:lastPrinted>
  <dcterms:created xsi:type="dcterms:W3CDTF">2019-04-16T11:51:35Z</dcterms:created>
  <dcterms:modified xsi:type="dcterms:W3CDTF">2025-06-25T07:33:47Z</dcterms:modified>
</cp:coreProperties>
</file>